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probtrans2" sheetId="1" r:id="rId1"/>
  </sheets>
  <definedNames>
    <definedName name="_xlnm.Database">probtrans2!$A$1:$AE$33</definedName>
  </definedNames>
  <calcPr calcId="0"/>
</workbook>
</file>

<file path=xl/calcChain.xml><?xml version="1.0" encoding="utf-8"?>
<calcChain xmlns="http://schemas.openxmlformats.org/spreadsheetml/2006/main">
  <c r="AK19" i="1" l="1"/>
  <c r="AJ19" i="1"/>
  <c r="AG19" i="1"/>
  <c r="AI19" i="1"/>
  <c r="AH19" i="1"/>
  <c r="AI17" i="1"/>
  <c r="AI18" i="1" s="1"/>
  <c r="AL17" i="1"/>
  <c r="AK18" i="1" s="1"/>
  <c r="AK17" i="1"/>
  <c r="AJ17" i="1"/>
  <c r="AH17" i="1"/>
  <c r="AG17" i="1"/>
  <c r="AH18" i="1" l="1"/>
  <c r="AJ18" i="1"/>
  <c r="AG18" i="1"/>
</calcChain>
</file>

<file path=xl/comments1.xml><?xml version="1.0" encoding="utf-8"?>
<comments xmlns="http://schemas.openxmlformats.org/spreadsheetml/2006/main">
  <authors>
    <author>Wright J.A.</author>
  </authors>
  <commentList>
    <comment ref="AH17" authorId="0">
      <text>
        <r>
          <rPr>
            <b/>
            <sz val="9"/>
            <color indexed="81"/>
            <rFont val="Tahoma"/>
            <family val="2"/>
          </rPr>
          <t>Wright J.A.:</t>
        </r>
        <r>
          <rPr>
            <sz val="9"/>
            <color indexed="81"/>
            <rFont val="Tahoma"/>
            <family val="2"/>
          </rPr>
          <t xml:space="preserve">
This is the area that has not changed and remains agricultural.</t>
        </r>
      </text>
    </comment>
    <comment ref="AH18" authorId="0">
      <text>
        <r>
          <rPr>
            <b/>
            <sz val="9"/>
            <color indexed="81"/>
            <rFont val="Tahoma"/>
            <family val="2"/>
          </rPr>
          <t>Wright J.A.:</t>
        </r>
        <r>
          <rPr>
            <sz val="9"/>
            <color indexed="81"/>
            <rFont val="Tahoma"/>
            <family val="2"/>
          </rPr>
          <t xml:space="preserve">
94% of agricultural area has remained unchanged, with 2% becoming 'artificial surface' (presumably through urbanisation) and 4% becoming 'forest or semi-natural' (presumably as a result of set-aside agricultural policy).</t>
        </r>
      </text>
    </comment>
  </commentList>
</comments>
</file>

<file path=xl/sharedStrings.xml><?xml version="1.0" encoding="utf-8"?>
<sst xmlns="http://schemas.openxmlformats.org/spreadsheetml/2006/main" count="49" uniqueCount="49">
  <si>
    <t>VALUE</t>
  </si>
  <si>
    <t>VALUE_1</t>
  </si>
  <si>
    <t>VALUE_2</t>
  </si>
  <si>
    <t>VALUE_3</t>
  </si>
  <si>
    <t>VALUE_4</t>
  </si>
  <si>
    <t>VALUE_5</t>
  </si>
  <si>
    <t>VALUE_6</t>
  </si>
  <si>
    <t>VALUE_7</t>
  </si>
  <si>
    <t>VALUE_8</t>
  </si>
  <si>
    <t>VALUE_9</t>
  </si>
  <si>
    <t>VALUE_10</t>
  </si>
  <si>
    <t>VALUE_11</t>
  </si>
  <si>
    <t>VALUE_12</t>
  </si>
  <si>
    <t>VALUE_16</t>
  </si>
  <si>
    <t>VALUE_18</t>
  </si>
  <si>
    <t>VALUE_20</t>
  </si>
  <si>
    <t>VALUE_21</t>
  </si>
  <si>
    <t>VALUE_23</t>
  </si>
  <si>
    <t>VALUE_24</t>
  </si>
  <si>
    <t>VALUE_25</t>
  </si>
  <si>
    <t>VALUE_26</t>
  </si>
  <si>
    <t>VALUE_27</t>
  </si>
  <si>
    <t>VALUE_29</t>
  </si>
  <si>
    <t>VALUE_30</t>
  </si>
  <si>
    <t>VALUE_31</t>
  </si>
  <si>
    <t>VALUE_35</t>
  </si>
  <si>
    <t>VALUE_37</t>
  </si>
  <si>
    <t>VALUE_39</t>
  </si>
  <si>
    <t>VALUE_41</t>
  </si>
  <si>
    <t>VALUE_43</t>
  </si>
  <si>
    <t>VALUE_44</t>
  </si>
  <si>
    <t>artificial surface</t>
  </si>
  <si>
    <t>1 to 11</t>
  </si>
  <si>
    <t>agricultural areas</t>
  </si>
  <si>
    <t>forest and semi-natural areas</t>
  </si>
  <si>
    <t>12 to 22</t>
  </si>
  <si>
    <t>23 to 34</t>
  </si>
  <si>
    <t>35 to 39</t>
  </si>
  <si>
    <t>wetlands</t>
  </si>
  <si>
    <t>40 to 44</t>
  </si>
  <si>
    <t>water bodies</t>
  </si>
  <si>
    <t>Probability of change, 2000-2006:</t>
  </si>
  <si>
    <t>Detailed land use / cover codes</t>
  </si>
  <si>
    <t>Broad land use / cover classes in 2006</t>
  </si>
  <si>
    <t>Agriculture area (m2) in 2000:</t>
  </si>
  <si>
    <t>Area (m2) under the following land use / cover classes in 2006:</t>
  </si>
  <si>
    <t>Upper limit of transition probability (for use with Reclassify in ArcGIS)</t>
  </si>
  <si>
    <t>total 'agricultural area' in 2000</t>
  </si>
  <si>
    <t>TRANSITION PROBABILITIES (WITH FORMULAE)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</si>
</sst>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72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164" fontId="0" fillId="0" borderId="0" xfId="0" applyNumberFormat="1"/>
    <xf numFmtId="172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33"/>
  <sheetViews>
    <sheetView tabSelected="1" workbookViewId="0">
      <pane xSplit="1" ySplit="1" topLeftCell="AD2" activePane="bottomRight" state="frozen"/>
      <selection pane="topRight" activeCell="B1" sqref="B1"/>
      <selection pane="bottomLeft" activeCell="A2" sqref="A2"/>
      <selection pane="bottomRight" activeCell="AF13" sqref="AF13"/>
    </sheetView>
  </sheetViews>
  <sheetFormatPr defaultRowHeight="15" x14ac:dyDescent="0.25"/>
  <cols>
    <col min="1" max="1" width="9.7109375" style="1" customWidth="1"/>
    <col min="2" max="2" width="24.85546875" style="2" customWidth="1"/>
    <col min="3" max="3" width="28.7109375" style="2" customWidth="1"/>
    <col min="4" max="4" width="25.85546875" style="2" customWidth="1"/>
    <col min="5" max="7" width="20.85546875" style="2" bestFit="1" customWidth="1"/>
    <col min="8" max="11" width="19.7109375" style="2" customWidth="1"/>
    <col min="12" max="12" width="22.42578125" style="2" customWidth="1"/>
    <col min="13" max="13" width="22.7109375" style="2" customWidth="1"/>
    <col min="14" max="31" width="19.7109375" style="2" customWidth="1"/>
    <col min="32" max="32" width="32" customWidth="1"/>
    <col min="33" max="33" width="22" bestFit="1" customWidth="1"/>
    <col min="34" max="34" width="24" bestFit="1" customWidth="1"/>
    <col min="35" max="35" width="22" bestFit="1" customWidth="1"/>
    <col min="36" max="37" width="20.85546875" bestFit="1" customWidth="1"/>
    <col min="38" max="38" width="12" bestFit="1" customWidth="1"/>
  </cols>
  <sheetData>
    <row r="1" spans="1:3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spans="1:38" x14ac:dyDescent="0.25">
      <c r="A2" s="1">
        <v>1</v>
      </c>
      <c r="B2" s="2">
        <v>94250000</v>
      </c>
      <c r="C2" s="2">
        <v>3312500</v>
      </c>
      <c r="D2" s="2">
        <v>8750000</v>
      </c>
      <c r="E2" s="2">
        <v>250000</v>
      </c>
      <c r="F2" s="2">
        <v>125000</v>
      </c>
      <c r="G2" s="2">
        <v>0</v>
      </c>
      <c r="H2" s="2">
        <v>0</v>
      </c>
      <c r="I2" s="2">
        <v>0</v>
      </c>
      <c r="J2" s="2">
        <v>0</v>
      </c>
      <c r="K2" s="2">
        <v>62500</v>
      </c>
      <c r="L2" s="2">
        <v>62500</v>
      </c>
      <c r="M2" s="2">
        <v>0</v>
      </c>
      <c r="N2" s="2">
        <v>0</v>
      </c>
      <c r="O2" s="2">
        <v>62500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250000</v>
      </c>
    </row>
    <row r="3" spans="1:38" x14ac:dyDescent="0.25">
      <c r="A3" s="1">
        <v>2</v>
      </c>
      <c r="B3" s="2">
        <v>6937500</v>
      </c>
      <c r="C3" s="2">
        <v>2521187500</v>
      </c>
      <c r="D3" s="2">
        <v>25750000</v>
      </c>
      <c r="E3" s="2">
        <v>875000</v>
      </c>
      <c r="F3" s="2">
        <v>1250000</v>
      </c>
      <c r="G3" s="2">
        <v>750000</v>
      </c>
      <c r="H3" s="2">
        <v>312500</v>
      </c>
      <c r="I3" s="2">
        <v>0</v>
      </c>
      <c r="J3" s="2">
        <v>0</v>
      </c>
      <c r="K3" s="2">
        <v>9375000</v>
      </c>
      <c r="L3" s="2">
        <v>4812500</v>
      </c>
      <c r="M3" s="2">
        <v>25125000</v>
      </c>
      <c r="N3" s="2">
        <v>625000</v>
      </c>
      <c r="O3" s="2">
        <v>43562500</v>
      </c>
      <c r="P3" s="2">
        <v>375000</v>
      </c>
      <c r="Q3" s="2">
        <v>2250000</v>
      </c>
      <c r="R3" s="2">
        <v>8937500</v>
      </c>
      <c r="S3" s="2">
        <v>2875000</v>
      </c>
      <c r="T3" s="2">
        <v>3312500</v>
      </c>
      <c r="U3" s="2">
        <v>0</v>
      </c>
      <c r="V3" s="2">
        <v>1187500</v>
      </c>
      <c r="W3" s="2">
        <v>250000</v>
      </c>
      <c r="X3" s="2">
        <v>437500</v>
      </c>
      <c r="Y3" s="2">
        <v>0</v>
      </c>
      <c r="Z3" s="2">
        <v>0</v>
      </c>
      <c r="AA3" s="2">
        <v>500000</v>
      </c>
      <c r="AB3" s="2">
        <v>1250000</v>
      </c>
      <c r="AC3" s="2">
        <v>312500</v>
      </c>
      <c r="AD3" s="2">
        <v>0</v>
      </c>
      <c r="AE3" s="2">
        <v>1687500</v>
      </c>
    </row>
    <row r="4" spans="1:38" x14ac:dyDescent="0.25">
      <c r="A4" s="1">
        <v>3</v>
      </c>
      <c r="B4" s="2">
        <v>0</v>
      </c>
      <c r="C4" s="2">
        <v>4250000</v>
      </c>
      <c r="D4" s="2">
        <v>161562500</v>
      </c>
      <c r="E4" s="2">
        <v>625000</v>
      </c>
      <c r="F4" s="2">
        <v>0</v>
      </c>
      <c r="G4" s="2">
        <v>0</v>
      </c>
      <c r="H4" s="2">
        <v>312500</v>
      </c>
      <c r="I4" s="2">
        <v>0</v>
      </c>
      <c r="J4" s="2">
        <v>5562500</v>
      </c>
      <c r="K4" s="2">
        <v>4500000</v>
      </c>
      <c r="L4" s="2">
        <v>1312500</v>
      </c>
      <c r="M4" s="2">
        <v>2750000</v>
      </c>
      <c r="N4" s="2">
        <v>0</v>
      </c>
      <c r="O4" s="2">
        <v>3875000</v>
      </c>
      <c r="P4" s="2">
        <v>0</v>
      </c>
      <c r="Q4" s="2">
        <v>312500</v>
      </c>
      <c r="R4" s="2">
        <v>687500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312500</v>
      </c>
      <c r="AB4" s="2">
        <v>187500</v>
      </c>
      <c r="AC4" s="2">
        <v>312500</v>
      </c>
      <c r="AD4" s="2">
        <v>0</v>
      </c>
      <c r="AE4" s="2">
        <v>625000</v>
      </c>
    </row>
    <row r="5" spans="1:38" x14ac:dyDescent="0.25">
      <c r="A5" s="1">
        <v>4</v>
      </c>
      <c r="B5" s="2">
        <v>0</v>
      </c>
      <c r="C5" s="2">
        <v>375000</v>
      </c>
      <c r="D5" s="2">
        <v>62500</v>
      </c>
      <c r="E5" s="2">
        <v>22375000</v>
      </c>
      <c r="F5" s="2">
        <v>0</v>
      </c>
      <c r="G5" s="2">
        <v>0</v>
      </c>
      <c r="H5" s="2">
        <v>62500</v>
      </c>
      <c r="I5" s="2">
        <v>0</v>
      </c>
      <c r="J5" s="2">
        <v>0</v>
      </c>
      <c r="K5" s="2">
        <v>62500</v>
      </c>
      <c r="L5" s="2">
        <v>62500</v>
      </c>
      <c r="M5" s="2">
        <v>312500</v>
      </c>
      <c r="N5" s="2">
        <v>0</v>
      </c>
      <c r="O5" s="2">
        <v>687500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187500</v>
      </c>
      <c r="AC5" s="2">
        <v>0</v>
      </c>
      <c r="AD5" s="2">
        <v>0</v>
      </c>
      <c r="AE5" s="2">
        <v>0</v>
      </c>
    </row>
    <row r="6" spans="1:38" x14ac:dyDescent="0.25">
      <c r="A6" s="1">
        <v>5</v>
      </c>
      <c r="B6" s="2">
        <v>0</v>
      </c>
      <c r="C6" s="2">
        <v>125000</v>
      </c>
      <c r="D6" s="2">
        <v>62500</v>
      </c>
      <c r="E6" s="2">
        <v>0</v>
      </c>
      <c r="F6" s="2">
        <v>21562500</v>
      </c>
      <c r="G6" s="2">
        <v>0</v>
      </c>
      <c r="H6" s="2">
        <v>562500</v>
      </c>
      <c r="I6" s="2">
        <v>0</v>
      </c>
      <c r="J6" s="2">
        <v>437500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62500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125000</v>
      </c>
    </row>
    <row r="7" spans="1:38" x14ac:dyDescent="0.25">
      <c r="A7" s="1">
        <v>6</v>
      </c>
      <c r="B7" s="2">
        <v>0</v>
      </c>
      <c r="C7" s="2">
        <v>250000</v>
      </c>
      <c r="D7" s="2">
        <v>500000</v>
      </c>
      <c r="E7" s="2">
        <v>0</v>
      </c>
      <c r="F7" s="2">
        <v>0</v>
      </c>
      <c r="G7" s="2">
        <v>52000000</v>
      </c>
      <c r="H7" s="2">
        <v>0</v>
      </c>
      <c r="I7" s="2">
        <v>0</v>
      </c>
      <c r="J7" s="2">
        <v>0</v>
      </c>
      <c r="K7" s="2">
        <v>62500</v>
      </c>
      <c r="L7" s="2">
        <v>187500</v>
      </c>
      <c r="M7" s="2">
        <v>2000000</v>
      </c>
      <c r="N7" s="2">
        <v>0</v>
      </c>
      <c r="O7" s="2">
        <v>562500</v>
      </c>
      <c r="P7" s="2">
        <v>0</v>
      </c>
      <c r="Q7" s="2">
        <v>0</v>
      </c>
      <c r="R7" s="2">
        <v>187500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62500</v>
      </c>
      <c r="AB7" s="2">
        <v>0</v>
      </c>
      <c r="AC7" s="2">
        <v>0</v>
      </c>
      <c r="AD7" s="2">
        <v>0</v>
      </c>
      <c r="AE7" s="2">
        <v>0</v>
      </c>
    </row>
    <row r="8" spans="1:38" x14ac:dyDescent="0.25">
      <c r="A8" s="1">
        <v>7</v>
      </c>
      <c r="B8" s="2">
        <v>0</v>
      </c>
      <c r="C8" s="2">
        <v>2125000</v>
      </c>
      <c r="D8" s="2">
        <v>1500000</v>
      </c>
      <c r="E8" s="2">
        <v>375000</v>
      </c>
      <c r="F8" s="2">
        <v>0</v>
      </c>
      <c r="G8" s="2">
        <v>0</v>
      </c>
      <c r="H8" s="2">
        <v>24312500</v>
      </c>
      <c r="I8" s="2">
        <v>1125000</v>
      </c>
      <c r="J8" s="2">
        <v>0</v>
      </c>
      <c r="K8" s="2">
        <v>0</v>
      </c>
      <c r="L8" s="2">
        <v>1250000</v>
      </c>
      <c r="M8" s="2">
        <v>2000000</v>
      </c>
      <c r="N8" s="2">
        <v>437500</v>
      </c>
      <c r="O8" s="2">
        <v>2500000</v>
      </c>
      <c r="P8" s="2">
        <v>0</v>
      </c>
      <c r="Q8" s="2">
        <v>250000</v>
      </c>
      <c r="R8" s="2">
        <v>312500</v>
      </c>
      <c r="S8" s="2">
        <v>0</v>
      </c>
      <c r="T8" s="2">
        <v>62500</v>
      </c>
      <c r="U8" s="2">
        <v>0</v>
      </c>
      <c r="V8" s="2">
        <v>187500</v>
      </c>
      <c r="W8" s="2">
        <v>0</v>
      </c>
      <c r="X8" s="2">
        <v>0</v>
      </c>
      <c r="Y8" s="2">
        <v>0</v>
      </c>
      <c r="Z8" s="2">
        <v>500000</v>
      </c>
      <c r="AA8" s="2">
        <v>0</v>
      </c>
      <c r="AB8" s="2">
        <v>0</v>
      </c>
      <c r="AC8" s="2">
        <v>125000</v>
      </c>
      <c r="AD8" s="2">
        <v>0</v>
      </c>
      <c r="AE8" s="2">
        <v>0</v>
      </c>
    </row>
    <row r="9" spans="1:38" x14ac:dyDescent="0.25">
      <c r="A9" s="1">
        <v>8</v>
      </c>
      <c r="B9" s="2">
        <v>0</v>
      </c>
      <c r="C9" s="2">
        <v>62500</v>
      </c>
      <c r="D9" s="2">
        <v>2437500</v>
      </c>
      <c r="E9" s="2">
        <v>0</v>
      </c>
      <c r="F9" s="2">
        <v>0</v>
      </c>
      <c r="G9" s="2">
        <v>0</v>
      </c>
      <c r="H9" s="2">
        <v>437500</v>
      </c>
      <c r="I9" s="2">
        <v>3437500</v>
      </c>
      <c r="J9" s="2">
        <v>0</v>
      </c>
      <c r="K9" s="2">
        <v>0</v>
      </c>
      <c r="L9" s="2">
        <v>0</v>
      </c>
      <c r="M9" s="2">
        <v>1500000</v>
      </c>
      <c r="N9" s="2">
        <v>0</v>
      </c>
      <c r="O9" s="2">
        <v>187500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62500</v>
      </c>
      <c r="AB9" s="2">
        <v>0</v>
      </c>
      <c r="AC9" s="2">
        <v>0</v>
      </c>
      <c r="AD9" s="2">
        <v>0</v>
      </c>
      <c r="AE9" s="2">
        <v>0</v>
      </c>
    </row>
    <row r="10" spans="1:38" x14ac:dyDescent="0.25">
      <c r="A10" s="1">
        <v>9</v>
      </c>
      <c r="B10" s="2">
        <v>0</v>
      </c>
      <c r="C10" s="2">
        <v>1875000</v>
      </c>
      <c r="D10" s="2">
        <v>2500000</v>
      </c>
      <c r="E10" s="2">
        <v>7125000</v>
      </c>
      <c r="F10" s="2">
        <v>375000</v>
      </c>
      <c r="G10" s="2">
        <v>1250000</v>
      </c>
      <c r="H10" s="2">
        <v>0</v>
      </c>
      <c r="I10" s="2">
        <v>0</v>
      </c>
      <c r="J10" s="2">
        <v>0</v>
      </c>
      <c r="K10" s="2">
        <v>62500</v>
      </c>
      <c r="L10" s="2">
        <v>562500</v>
      </c>
      <c r="M10" s="2">
        <v>3000000</v>
      </c>
      <c r="N10" s="2">
        <v>0</v>
      </c>
      <c r="O10" s="2">
        <v>4687500</v>
      </c>
      <c r="P10" s="2">
        <v>0</v>
      </c>
      <c r="Q10" s="2">
        <v>62500</v>
      </c>
      <c r="R10" s="2">
        <v>125000</v>
      </c>
      <c r="S10" s="2">
        <v>0</v>
      </c>
      <c r="T10" s="2">
        <v>125000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</row>
    <row r="11" spans="1:38" x14ac:dyDescent="0.25">
      <c r="A11" s="1">
        <v>10</v>
      </c>
      <c r="B11" s="2">
        <v>62500</v>
      </c>
      <c r="C11" s="2">
        <v>12625000</v>
      </c>
      <c r="D11" s="2">
        <v>1500000</v>
      </c>
      <c r="E11" s="2">
        <v>0</v>
      </c>
      <c r="F11" s="2">
        <v>0</v>
      </c>
      <c r="G11" s="2">
        <v>0</v>
      </c>
      <c r="H11" s="2">
        <v>312500</v>
      </c>
      <c r="I11" s="2">
        <v>0</v>
      </c>
      <c r="J11" s="2">
        <v>0</v>
      </c>
      <c r="K11" s="2">
        <v>116250000</v>
      </c>
      <c r="L11" s="2">
        <v>20062500</v>
      </c>
      <c r="M11" s="2">
        <v>1187500</v>
      </c>
      <c r="N11" s="2">
        <v>0</v>
      </c>
      <c r="O11" s="2">
        <v>750000</v>
      </c>
      <c r="P11" s="2">
        <v>0</v>
      </c>
      <c r="Q11" s="2">
        <v>62500</v>
      </c>
      <c r="R11" s="2">
        <v>187500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62500</v>
      </c>
      <c r="AD11" s="2">
        <v>0</v>
      </c>
      <c r="AE11" s="2">
        <v>0</v>
      </c>
    </row>
    <row r="12" spans="1:38" x14ac:dyDescent="0.25">
      <c r="A12" s="1">
        <v>11</v>
      </c>
      <c r="B12" s="2">
        <v>62500</v>
      </c>
      <c r="C12" s="2">
        <v>8500000</v>
      </c>
      <c r="D12" s="2">
        <v>437500</v>
      </c>
      <c r="E12" s="2">
        <v>62500</v>
      </c>
      <c r="F12" s="2">
        <v>0</v>
      </c>
      <c r="G12" s="2">
        <v>437500</v>
      </c>
      <c r="H12" s="2">
        <v>250000</v>
      </c>
      <c r="I12" s="2">
        <v>0</v>
      </c>
      <c r="J12" s="2">
        <v>0</v>
      </c>
      <c r="K12" s="2">
        <v>4625000</v>
      </c>
      <c r="L12" s="2">
        <v>373875000</v>
      </c>
      <c r="M12" s="2">
        <v>17375000</v>
      </c>
      <c r="N12" s="2">
        <v>0</v>
      </c>
      <c r="O12" s="2">
        <v>42812500</v>
      </c>
      <c r="P12" s="2">
        <v>0</v>
      </c>
      <c r="Q12" s="2">
        <v>5750000</v>
      </c>
      <c r="R12" s="2">
        <v>5937500</v>
      </c>
      <c r="S12" s="2">
        <v>125000</v>
      </c>
      <c r="T12" s="2">
        <v>1125000</v>
      </c>
      <c r="U12" s="2">
        <v>0</v>
      </c>
      <c r="V12" s="2">
        <v>562500</v>
      </c>
      <c r="W12" s="2">
        <v>375000</v>
      </c>
      <c r="X12" s="2">
        <v>0</v>
      </c>
      <c r="Y12" s="2">
        <v>0</v>
      </c>
      <c r="Z12" s="2">
        <v>0</v>
      </c>
      <c r="AA12" s="2">
        <v>0</v>
      </c>
      <c r="AB12" s="2">
        <v>250000</v>
      </c>
      <c r="AC12" s="2">
        <v>62500</v>
      </c>
      <c r="AD12" s="2">
        <v>0</v>
      </c>
      <c r="AE12" s="2">
        <v>187500</v>
      </c>
      <c r="AF12" s="4" t="s">
        <v>48</v>
      </c>
    </row>
    <row r="13" spans="1:38" x14ac:dyDescent="0.25">
      <c r="A13" s="1">
        <v>12</v>
      </c>
      <c r="B13" s="2">
        <v>375000</v>
      </c>
      <c r="C13" s="2">
        <v>40125000</v>
      </c>
      <c r="D13" s="2">
        <v>5125000</v>
      </c>
      <c r="E13" s="2">
        <v>812500</v>
      </c>
      <c r="F13" s="2">
        <v>750000</v>
      </c>
      <c r="G13" s="2">
        <v>250000</v>
      </c>
      <c r="H13" s="2">
        <v>5000000</v>
      </c>
      <c r="I13" s="2">
        <v>2187500</v>
      </c>
      <c r="J13" s="2">
        <v>312500</v>
      </c>
      <c r="K13" s="2">
        <v>4625000</v>
      </c>
      <c r="L13" s="2">
        <v>24562500</v>
      </c>
      <c r="M13" s="2">
        <v>4771437500</v>
      </c>
      <c r="N13" s="2">
        <v>3375000</v>
      </c>
      <c r="O13" s="2">
        <v>1543687500</v>
      </c>
      <c r="P13" s="2">
        <v>0</v>
      </c>
      <c r="Q13" s="2">
        <v>52750000</v>
      </c>
      <c r="R13" s="2">
        <v>77875000</v>
      </c>
      <c r="S13" s="2">
        <v>5937500</v>
      </c>
      <c r="T13" s="2">
        <v>30687500</v>
      </c>
      <c r="U13" s="2">
        <v>4750000</v>
      </c>
      <c r="V13" s="2">
        <v>1687500</v>
      </c>
      <c r="W13" s="2">
        <v>4375000</v>
      </c>
      <c r="X13" s="2">
        <v>2375000</v>
      </c>
      <c r="Y13" s="2">
        <v>0</v>
      </c>
      <c r="Z13" s="2">
        <v>937500</v>
      </c>
      <c r="AA13" s="2">
        <v>4500000</v>
      </c>
      <c r="AB13" s="2">
        <v>4687500</v>
      </c>
      <c r="AC13" s="2">
        <v>1812500</v>
      </c>
      <c r="AD13" s="2">
        <v>0</v>
      </c>
      <c r="AE13" s="2">
        <v>1812500</v>
      </c>
    </row>
    <row r="14" spans="1:38" x14ac:dyDescent="0.25">
      <c r="A14" s="1">
        <v>16</v>
      </c>
      <c r="B14" s="2">
        <v>0</v>
      </c>
      <c r="C14" s="2">
        <v>625000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937500</v>
      </c>
      <c r="M14" s="2">
        <v>42750000</v>
      </c>
      <c r="N14" s="2">
        <v>0</v>
      </c>
      <c r="O14" s="2">
        <v>60312500</v>
      </c>
      <c r="P14" s="2">
        <v>0</v>
      </c>
      <c r="Q14" s="2">
        <v>62500</v>
      </c>
      <c r="R14" s="2">
        <v>1937500</v>
      </c>
      <c r="S14" s="2">
        <v>0</v>
      </c>
      <c r="T14" s="2">
        <v>1000000</v>
      </c>
      <c r="U14" s="2">
        <v>0</v>
      </c>
      <c r="V14" s="2">
        <v>62500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4"/>
      <c r="AG14" s="4" t="s">
        <v>45</v>
      </c>
      <c r="AH14" s="4"/>
      <c r="AI14" s="4"/>
      <c r="AJ14" s="4"/>
      <c r="AK14" s="4"/>
      <c r="AL14" s="4"/>
    </row>
    <row r="15" spans="1:38" x14ac:dyDescent="0.25">
      <c r="A15" s="1">
        <v>18</v>
      </c>
      <c r="B15" s="2">
        <v>0</v>
      </c>
      <c r="C15" s="2">
        <v>24312500</v>
      </c>
      <c r="D15" s="2">
        <v>5937500</v>
      </c>
      <c r="E15" s="2">
        <v>1000000</v>
      </c>
      <c r="F15" s="2">
        <v>750000</v>
      </c>
      <c r="G15" s="2">
        <v>1500000</v>
      </c>
      <c r="H15" s="2">
        <v>4187500</v>
      </c>
      <c r="I15" s="2">
        <v>625000</v>
      </c>
      <c r="J15" s="2">
        <v>0</v>
      </c>
      <c r="K15" s="2">
        <v>6500000</v>
      </c>
      <c r="L15" s="2">
        <v>45312500</v>
      </c>
      <c r="M15" s="2">
        <v>486250000</v>
      </c>
      <c r="N15" s="2">
        <v>937500</v>
      </c>
      <c r="O15" s="2">
        <v>2106250000</v>
      </c>
      <c r="P15" s="2">
        <v>0</v>
      </c>
      <c r="Q15" s="2">
        <v>54562500</v>
      </c>
      <c r="R15" s="2">
        <v>57000000</v>
      </c>
      <c r="S15" s="2">
        <v>4687500</v>
      </c>
      <c r="T15" s="2">
        <v>17250000</v>
      </c>
      <c r="U15" s="2">
        <v>32625000</v>
      </c>
      <c r="V15" s="2">
        <v>3312500</v>
      </c>
      <c r="W15" s="2">
        <v>2625000</v>
      </c>
      <c r="X15" s="2">
        <v>1000000</v>
      </c>
      <c r="Y15" s="2">
        <v>0</v>
      </c>
      <c r="Z15" s="2">
        <v>625000</v>
      </c>
      <c r="AA15" s="2">
        <v>7625000</v>
      </c>
      <c r="AB15" s="2">
        <v>4750000</v>
      </c>
      <c r="AC15" s="2">
        <v>2000000</v>
      </c>
      <c r="AD15" s="2">
        <v>0</v>
      </c>
      <c r="AE15" s="2">
        <v>3250000</v>
      </c>
      <c r="AF15" s="4" t="s">
        <v>42</v>
      </c>
      <c r="AG15" s="4" t="s">
        <v>32</v>
      </c>
      <c r="AH15" s="4" t="s">
        <v>35</v>
      </c>
      <c r="AI15" s="4" t="s">
        <v>36</v>
      </c>
      <c r="AJ15" s="4" t="s">
        <v>37</v>
      </c>
      <c r="AK15" s="4" t="s">
        <v>39</v>
      </c>
      <c r="AL15" s="4"/>
    </row>
    <row r="16" spans="1:38" x14ac:dyDescent="0.25">
      <c r="A16" s="1">
        <v>20</v>
      </c>
      <c r="B16" s="2">
        <v>312500</v>
      </c>
      <c r="C16" s="2">
        <v>8312500</v>
      </c>
      <c r="D16" s="2">
        <v>2312500</v>
      </c>
      <c r="E16" s="2">
        <v>687500</v>
      </c>
      <c r="F16" s="2">
        <v>0</v>
      </c>
      <c r="G16" s="2">
        <v>312500</v>
      </c>
      <c r="H16" s="2">
        <v>1125000</v>
      </c>
      <c r="I16" s="2">
        <v>0</v>
      </c>
      <c r="J16" s="2">
        <v>0</v>
      </c>
      <c r="K16" s="2">
        <v>875000</v>
      </c>
      <c r="L16" s="2">
        <v>6125000</v>
      </c>
      <c r="M16" s="2">
        <v>195812500</v>
      </c>
      <c r="N16" s="2">
        <v>2562500</v>
      </c>
      <c r="O16" s="2">
        <v>393125000</v>
      </c>
      <c r="P16" s="2">
        <v>0</v>
      </c>
      <c r="Q16" s="2">
        <v>19750000</v>
      </c>
      <c r="R16" s="2">
        <v>12062500</v>
      </c>
      <c r="S16" s="2">
        <v>1437500</v>
      </c>
      <c r="T16" s="2">
        <v>6000000</v>
      </c>
      <c r="U16" s="2">
        <v>2437500</v>
      </c>
      <c r="V16" s="2">
        <v>500000</v>
      </c>
      <c r="W16" s="2">
        <v>562500</v>
      </c>
      <c r="X16" s="2">
        <v>2000000</v>
      </c>
      <c r="Y16" s="2">
        <v>0</v>
      </c>
      <c r="Z16" s="2">
        <v>0</v>
      </c>
      <c r="AA16" s="2">
        <v>125000</v>
      </c>
      <c r="AB16" s="2">
        <v>62500</v>
      </c>
      <c r="AC16" s="2">
        <v>625000</v>
      </c>
      <c r="AD16" s="2">
        <v>0</v>
      </c>
      <c r="AE16" s="2">
        <v>437500</v>
      </c>
      <c r="AF16" s="4" t="s">
        <v>43</v>
      </c>
      <c r="AG16" s="4" t="s">
        <v>31</v>
      </c>
      <c r="AH16" s="4" t="s">
        <v>33</v>
      </c>
      <c r="AI16" s="4" t="s">
        <v>34</v>
      </c>
      <c r="AJ16" s="4" t="s">
        <v>38</v>
      </c>
      <c r="AK16" s="4" t="s">
        <v>40</v>
      </c>
      <c r="AL16" s="4" t="s">
        <v>47</v>
      </c>
    </row>
    <row r="17" spans="1:38" x14ac:dyDescent="0.25">
      <c r="A17" s="1">
        <v>21</v>
      </c>
      <c r="B17" s="2">
        <v>62500</v>
      </c>
      <c r="C17" s="2">
        <v>14250000</v>
      </c>
      <c r="D17" s="2">
        <v>3562500</v>
      </c>
      <c r="E17" s="2">
        <v>0</v>
      </c>
      <c r="F17" s="2">
        <v>62500</v>
      </c>
      <c r="G17" s="2">
        <v>375000</v>
      </c>
      <c r="H17" s="2">
        <v>625000</v>
      </c>
      <c r="I17" s="2">
        <v>62500</v>
      </c>
      <c r="J17" s="2">
        <v>0</v>
      </c>
      <c r="K17" s="2">
        <v>2125000</v>
      </c>
      <c r="L17" s="2">
        <v>14187500</v>
      </c>
      <c r="M17" s="2">
        <v>164062500</v>
      </c>
      <c r="N17" s="2">
        <v>0</v>
      </c>
      <c r="O17" s="2">
        <v>590500000</v>
      </c>
      <c r="P17" s="2">
        <v>0</v>
      </c>
      <c r="Q17" s="2">
        <v>32125000</v>
      </c>
      <c r="R17" s="2">
        <v>96687500</v>
      </c>
      <c r="S17" s="2">
        <v>8125000</v>
      </c>
      <c r="T17" s="2">
        <v>33500000</v>
      </c>
      <c r="U17" s="2">
        <v>5937500</v>
      </c>
      <c r="V17" s="2">
        <v>9562500</v>
      </c>
      <c r="W17" s="2">
        <v>5500000</v>
      </c>
      <c r="X17" s="2">
        <v>0</v>
      </c>
      <c r="Y17" s="2">
        <v>0</v>
      </c>
      <c r="Z17" s="2">
        <v>187500</v>
      </c>
      <c r="AA17" s="2">
        <v>375000</v>
      </c>
      <c r="AB17" s="2">
        <v>62500</v>
      </c>
      <c r="AC17" s="2">
        <v>0</v>
      </c>
      <c r="AD17" s="2">
        <v>0</v>
      </c>
      <c r="AE17" s="2">
        <v>187500</v>
      </c>
      <c r="AF17" s="4" t="s">
        <v>44</v>
      </c>
      <c r="AG17" s="1">
        <f>SUM(B13:L17)</f>
        <v>231187500</v>
      </c>
      <c r="AH17" s="1">
        <f>SUM(M13:R17)</f>
        <v>10765875000</v>
      </c>
      <c r="AI17" s="1">
        <f>SUM(R13:Y17)</f>
        <v>433500000</v>
      </c>
      <c r="AJ17" s="1">
        <f>SUM(Z13:AB17)</f>
        <v>23937500</v>
      </c>
      <c r="AK17" s="1">
        <f>SUM(AC13:AE17)</f>
        <v>10125000</v>
      </c>
      <c r="AL17" s="1">
        <f>SUM(AG17:AK17)</f>
        <v>11464625000</v>
      </c>
    </row>
    <row r="18" spans="1:38" x14ac:dyDescent="0.25">
      <c r="A18" s="1">
        <v>23</v>
      </c>
      <c r="B18" s="2">
        <v>250000</v>
      </c>
      <c r="C18" s="2">
        <v>24125000</v>
      </c>
      <c r="D18" s="2">
        <v>2250000</v>
      </c>
      <c r="E18" s="2">
        <v>1750000</v>
      </c>
      <c r="F18" s="2">
        <v>0</v>
      </c>
      <c r="G18" s="2">
        <v>437500</v>
      </c>
      <c r="H18" s="2">
        <v>1437500</v>
      </c>
      <c r="I18" s="2">
        <v>62500</v>
      </c>
      <c r="J18" s="2">
        <v>0</v>
      </c>
      <c r="K18" s="2">
        <v>22750000</v>
      </c>
      <c r="L18" s="2">
        <v>24562500</v>
      </c>
      <c r="M18" s="2">
        <v>180250000</v>
      </c>
      <c r="N18" s="2">
        <v>125000</v>
      </c>
      <c r="O18" s="2">
        <v>411312500</v>
      </c>
      <c r="P18" s="2">
        <v>0</v>
      </c>
      <c r="Q18" s="2">
        <v>42562500</v>
      </c>
      <c r="R18" s="2">
        <v>873937500</v>
      </c>
      <c r="S18" s="2">
        <v>50312500</v>
      </c>
      <c r="T18" s="2">
        <v>256562500</v>
      </c>
      <c r="U18" s="2">
        <v>2312500</v>
      </c>
      <c r="V18" s="2">
        <v>11375000</v>
      </c>
      <c r="W18" s="2">
        <v>8875000</v>
      </c>
      <c r="X18" s="2">
        <v>0</v>
      </c>
      <c r="Y18" s="2">
        <v>62500</v>
      </c>
      <c r="Z18" s="2">
        <v>625000</v>
      </c>
      <c r="AA18" s="2">
        <v>250000</v>
      </c>
      <c r="AB18" s="2">
        <v>625000</v>
      </c>
      <c r="AC18" s="2">
        <v>500000</v>
      </c>
      <c r="AD18" s="2">
        <v>0</v>
      </c>
      <c r="AE18" s="2">
        <v>375000</v>
      </c>
      <c r="AF18" s="4" t="s">
        <v>41</v>
      </c>
      <c r="AG18" s="3">
        <f>AG17/AL17</f>
        <v>2.0165291058364315E-2</v>
      </c>
      <c r="AH18" s="3">
        <f>AH17/AL17</f>
        <v>0.93905164800418683</v>
      </c>
      <c r="AI18" s="3">
        <f>AI17/AL17</f>
        <v>3.7811965066454421E-2</v>
      </c>
      <c r="AJ18" s="3">
        <f>AJ17/AL17</f>
        <v>2.0879444377814365E-3</v>
      </c>
      <c r="AK18" s="3">
        <f>AK17/AL17</f>
        <v>8.8315143321303574E-4</v>
      </c>
    </row>
    <row r="19" spans="1:38" x14ac:dyDescent="0.25">
      <c r="A19" s="1">
        <v>24</v>
      </c>
      <c r="B19" s="2">
        <v>0</v>
      </c>
      <c r="C19" s="2">
        <v>3312500</v>
      </c>
      <c r="D19" s="2">
        <v>687500</v>
      </c>
      <c r="E19" s="2">
        <v>0</v>
      </c>
      <c r="F19" s="2">
        <v>0</v>
      </c>
      <c r="G19" s="2">
        <v>0</v>
      </c>
      <c r="H19" s="2">
        <v>937500</v>
      </c>
      <c r="I19" s="2">
        <v>62500</v>
      </c>
      <c r="J19" s="2">
        <v>0</v>
      </c>
      <c r="K19" s="2">
        <v>562500</v>
      </c>
      <c r="L19" s="2">
        <v>1875000</v>
      </c>
      <c r="M19" s="2">
        <v>4687500</v>
      </c>
      <c r="N19" s="2">
        <v>0</v>
      </c>
      <c r="O19" s="2">
        <v>8625000</v>
      </c>
      <c r="P19" s="2">
        <v>0</v>
      </c>
      <c r="Q19" s="2">
        <v>1937500</v>
      </c>
      <c r="R19" s="2">
        <v>53937500</v>
      </c>
      <c r="S19" s="2">
        <v>165312500</v>
      </c>
      <c r="T19" s="2">
        <v>33500000</v>
      </c>
      <c r="U19" s="2">
        <v>0</v>
      </c>
      <c r="V19" s="2">
        <v>9062500</v>
      </c>
      <c r="W19" s="2">
        <v>2687500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62500</v>
      </c>
      <c r="AD19" s="2">
        <v>0</v>
      </c>
      <c r="AE19" s="2">
        <v>0</v>
      </c>
      <c r="AF19" s="4" t="s">
        <v>46</v>
      </c>
      <c r="AG19" s="3">
        <f>AG18</f>
        <v>2.0165291058364315E-2</v>
      </c>
      <c r="AH19" s="3">
        <f>AG18+AH18</f>
        <v>0.95921693906255112</v>
      </c>
      <c r="AI19" s="3">
        <f>SUM(AG18:AI18)</f>
        <v>0.99702890412900558</v>
      </c>
      <c r="AJ19" s="3">
        <f>SUM(AG18:AJ18)</f>
        <v>0.99911684856678706</v>
      </c>
      <c r="AK19" s="3">
        <f>SUM(AG18:AK18)</f>
        <v>1</v>
      </c>
    </row>
    <row r="20" spans="1:38" x14ac:dyDescent="0.25">
      <c r="A20" s="1">
        <v>25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62500</v>
      </c>
      <c r="M20" s="2">
        <v>2000000</v>
      </c>
      <c r="N20" s="2">
        <v>0</v>
      </c>
      <c r="O20" s="2">
        <v>6125000</v>
      </c>
      <c r="P20" s="2">
        <v>0</v>
      </c>
      <c r="Q20" s="2">
        <v>0</v>
      </c>
      <c r="R20" s="2">
        <v>14812500</v>
      </c>
      <c r="S20" s="2">
        <v>8562500</v>
      </c>
      <c r="T20" s="2">
        <v>21250000</v>
      </c>
      <c r="U20" s="2">
        <v>375000</v>
      </c>
      <c r="V20" s="2">
        <v>1000000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</row>
    <row r="21" spans="1:38" x14ac:dyDescent="0.25">
      <c r="A21" s="1">
        <v>26</v>
      </c>
      <c r="B21" s="2">
        <v>0</v>
      </c>
      <c r="C21" s="2">
        <v>62500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3500000</v>
      </c>
      <c r="M21" s="2">
        <v>11375000</v>
      </c>
      <c r="N21" s="2">
        <v>0</v>
      </c>
      <c r="O21" s="2">
        <v>46125000</v>
      </c>
      <c r="P21" s="2">
        <v>0</v>
      </c>
      <c r="Q21" s="2">
        <v>1750000</v>
      </c>
      <c r="R21" s="2">
        <v>1937500</v>
      </c>
      <c r="S21" s="2">
        <v>437500</v>
      </c>
      <c r="T21" s="2">
        <v>62500</v>
      </c>
      <c r="U21" s="2">
        <v>32312500</v>
      </c>
      <c r="V21" s="2">
        <v>4375000</v>
      </c>
      <c r="W21" s="2">
        <v>2125000</v>
      </c>
      <c r="X21" s="2">
        <v>3937500</v>
      </c>
      <c r="Y21" s="2">
        <v>0</v>
      </c>
      <c r="Z21" s="2">
        <v>0</v>
      </c>
      <c r="AA21" s="2">
        <v>0</v>
      </c>
      <c r="AB21" s="2">
        <v>0</v>
      </c>
      <c r="AC21" s="2">
        <v>250000</v>
      </c>
      <c r="AD21" s="2">
        <v>0</v>
      </c>
      <c r="AE21" s="2">
        <v>250000</v>
      </c>
    </row>
    <row r="22" spans="1:38" x14ac:dyDescent="0.25">
      <c r="A22" s="1">
        <v>27</v>
      </c>
      <c r="B22" s="2">
        <v>0</v>
      </c>
      <c r="C22" s="2">
        <v>375000</v>
      </c>
      <c r="D22" s="2">
        <v>187500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1187500</v>
      </c>
      <c r="N22" s="2">
        <v>0</v>
      </c>
      <c r="O22" s="2">
        <v>3062500</v>
      </c>
      <c r="P22" s="2">
        <v>0</v>
      </c>
      <c r="Q22" s="2">
        <v>750000</v>
      </c>
      <c r="R22" s="2">
        <v>7375000</v>
      </c>
      <c r="S22" s="2">
        <v>6750000</v>
      </c>
      <c r="T22" s="2">
        <v>3437500</v>
      </c>
      <c r="U22" s="2">
        <v>1312500</v>
      </c>
      <c r="V22" s="2">
        <v>141187500</v>
      </c>
      <c r="W22" s="2">
        <v>1812500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</row>
    <row r="23" spans="1:38" x14ac:dyDescent="0.25">
      <c r="A23" s="1">
        <v>29</v>
      </c>
      <c r="B23" s="2">
        <v>0</v>
      </c>
      <c r="C23" s="2">
        <v>812500</v>
      </c>
      <c r="D23" s="2">
        <v>375000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5750000</v>
      </c>
      <c r="N23" s="2">
        <v>0</v>
      </c>
      <c r="O23" s="2">
        <v>2937500</v>
      </c>
      <c r="P23" s="2">
        <v>0</v>
      </c>
      <c r="Q23" s="2">
        <v>0</v>
      </c>
      <c r="R23" s="2">
        <v>8937500</v>
      </c>
      <c r="S23" s="2">
        <v>5062500</v>
      </c>
      <c r="T23" s="2">
        <v>1375000</v>
      </c>
      <c r="U23" s="2">
        <v>1937500</v>
      </c>
      <c r="V23" s="2">
        <v>2500000</v>
      </c>
      <c r="W23" s="2">
        <v>1750000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</row>
    <row r="24" spans="1:38" x14ac:dyDescent="0.25">
      <c r="A24" s="1">
        <v>30</v>
      </c>
      <c r="B24" s="2">
        <v>125000</v>
      </c>
      <c r="C24" s="2">
        <v>1312500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125000</v>
      </c>
      <c r="L24" s="2">
        <v>250000</v>
      </c>
      <c r="M24" s="2">
        <v>250000</v>
      </c>
      <c r="N24" s="2">
        <v>0</v>
      </c>
      <c r="O24" s="2">
        <v>62500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812500</v>
      </c>
      <c r="Y24" s="2">
        <v>0</v>
      </c>
      <c r="Z24" s="2">
        <v>0</v>
      </c>
      <c r="AA24" s="2">
        <v>0</v>
      </c>
      <c r="AB24" s="2">
        <v>5187500</v>
      </c>
      <c r="AC24" s="2">
        <v>0</v>
      </c>
      <c r="AD24" s="2">
        <v>0</v>
      </c>
      <c r="AE24" s="2">
        <v>2187500</v>
      </c>
    </row>
    <row r="25" spans="1:38" x14ac:dyDescent="0.25">
      <c r="A25" s="1">
        <v>31</v>
      </c>
      <c r="B25" s="2">
        <v>0</v>
      </c>
      <c r="C25" s="2">
        <v>187500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125000</v>
      </c>
      <c r="N25" s="2">
        <v>0</v>
      </c>
      <c r="O25" s="2">
        <v>875000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875000</v>
      </c>
      <c r="Y25" s="2">
        <v>0</v>
      </c>
      <c r="Z25" s="2">
        <v>0</v>
      </c>
      <c r="AA25" s="2">
        <v>0</v>
      </c>
      <c r="AB25" s="2">
        <v>1062500</v>
      </c>
      <c r="AC25" s="2">
        <v>0</v>
      </c>
      <c r="AD25" s="2">
        <v>0</v>
      </c>
      <c r="AE25" s="2">
        <v>1000000</v>
      </c>
    </row>
    <row r="26" spans="1:38" x14ac:dyDescent="0.25">
      <c r="A26" s="1">
        <v>32</v>
      </c>
      <c r="B26" s="2">
        <v>0</v>
      </c>
      <c r="C26" s="2">
        <v>937500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875000</v>
      </c>
      <c r="N26" s="2">
        <v>0</v>
      </c>
      <c r="O26" s="2">
        <v>687500</v>
      </c>
      <c r="P26" s="2">
        <v>0</v>
      </c>
      <c r="Q26" s="2">
        <v>0</v>
      </c>
      <c r="R26" s="2">
        <v>125000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19687500</v>
      </c>
      <c r="Y26" s="2">
        <v>500000</v>
      </c>
      <c r="Z26" s="2">
        <v>0</v>
      </c>
      <c r="AA26" s="2">
        <v>0</v>
      </c>
      <c r="AB26" s="2">
        <v>2625000</v>
      </c>
      <c r="AC26" s="2">
        <v>187500</v>
      </c>
      <c r="AD26" s="2">
        <v>0</v>
      </c>
      <c r="AE26" s="2">
        <v>2875000</v>
      </c>
    </row>
    <row r="27" spans="1:38" x14ac:dyDescent="0.25">
      <c r="A27" s="1">
        <v>35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1812500</v>
      </c>
      <c r="N27" s="2">
        <v>0</v>
      </c>
      <c r="O27" s="2">
        <v>2750000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625000</v>
      </c>
      <c r="W27" s="2">
        <v>0</v>
      </c>
      <c r="X27" s="2">
        <v>0</v>
      </c>
      <c r="Y27" s="2">
        <v>0</v>
      </c>
      <c r="Z27" s="2">
        <v>1250000</v>
      </c>
      <c r="AA27" s="2">
        <v>0</v>
      </c>
      <c r="AB27" s="2">
        <v>62500</v>
      </c>
      <c r="AC27" s="2">
        <v>0</v>
      </c>
      <c r="AD27" s="2">
        <v>0</v>
      </c>
      <c r="AE27" s="2">
        <v>0</v>
      </c>
    </row>
    <row r="28" spans="1:38" x14ac:dyDescent="0.25">
      <c r="A28" s="1">
        <v>37</v>
      </c>
      <c r="B28" s="2">
        <v>0</v>
      </c>
      <c r="C28" s="2">
        <v>187500</v>
      </c>
      <c r="D28" s="2">
        <v>125000</v>
      </c>
      <c r="E28" s="2">
        <v>0</v>
      </c>
      <c r="F28" s="2">
        <v>187500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3937500</v>
      </c>
      <c r="N28" s="2">
        <v>0</v>
      </c>
      <c r="O28" s="2">
        <v>4062500</v>
      </c>
      <c r="P28" s="2">
        <v>0</v>
      </c>
      <c r="Q28" s="2">
        <v>0</v>
      </c>
      <c r="R28" s="2">
        <v>62500</v>
      </c>
      <c r="S28" s="2">
        <v>0</v>
      </c>
      <c r="T28" s="2">
        <v>125000</v>
      </c>
      <c r="U28" s="2">
        <v>125000</v>
      </c>
      <c r="V28" s="2">
        <v>0</v>
      </c>
      <c r="W28" s="2">
        <v>0</v>
      </c>
      <c r="X28" s="2">
        <v>3062500</v>
      </c>
      <c r="Y28" s="2">
        <v>0</v>
      </c>
      <c r="Z28" s="2">
        <v>0</v>
      </c>
      <c r="AA28" s="2">
        <v>29375000</v>
      </c>
      <c r="AB28" s="2">
        <v>39000000</v>
      </c>
      <c r="AC28" s="2">
        <v>0</v>
      </c>
      <c r="AD28" s="2">
        <v>312500</v>
      </c>
      <c r="AE28" s="2">
        <v>4500000</v>
      </c>
    </row>
    <row r="29" spans="1:38" x14ac:dyDescent="0.25">
      <c r="A29" s="1">
        <v>39</v>
      </c>
      <c r="B29" s="2">
        <v>0</v>
      </c>
      <c r="C29" s="2">
        <v>562500</v>
      </c>
      <c r="D29" s="2">
        <v>875000</v>
      </c>
      <c r="E29" s="2">
        <v>0</v>
      </c>
      <c r="F29" s="2">
        <v>62500</v>
      </c>
      <c r="G29" s="2">
        <v>62500</v>
      </c>
      <c r="H29" s="2">
        <v>0</v>
      </c>
      <c r="I29" s="2">
        <v>62500</v>
      </c>
      <c r="J29" s="2">
        <v>0</v>
      </c>
      <c r="K29" s="2">
        <v>312500</v>
      </c>
      <c r="L29" s="2">
        <v>312500</v>
      </c>
      <c r="M29" s="2">
        <v>750000</v>
      </c>
      <c r="N29" s="2">
        <v>0</v>
      </c>
      <c r="O29" s="2">
        <v>1187500</v>
      </c>
      <c r="P29" s="2">
        <v>0</v>
      </c>
      <c r="Q29" s="2">
        <v>62500</v>
      </c>
      <c r="R29" s="2">
        <v>0</v>
      </c>
      <c r="S29" s="2">
        <v>0</v>
      </c>
      <c r="T29" s="2">
        <v>187500</v>
      </c>
      <c r="U29" s="2">
        <v>0</v>
      </c>
      <c r="V29" s="2">
        <v>0</v>
      </c>
      <c r="W29" s="2">
        <v>0</v>
      </c>
      <c r="X29" s="2">
        <v>8875000</v>
      </c>
      <c r="Y29" s="2">
        <v>0</v>
      </c>
      <c r="Z29" s="2">
        <v>0</v>
      </c>
      <c r="AA29" s="2">
        <v>2312500</v>
      </c>
      <c r="AB29" s="2">
        <v>86187500</v>
      </c>
      <c r="AC29" s="2">
        <v>0</v>
      </c>
      <c r="AD29" s="2">
        <v>0</v>
      </c>
      <c r="AE29" s="2">
        <v>12750000</v>
      </c>
    </row>
    <row r="30" spans="1:38" x14ac:dyDescent="0.25">
      <c r="A30" s="1">
        <v>40</v>
      </c>
      <c r="B30" s="2">
        <v>62500</v>
      </c>
      <c r="C30" s="2">
        <v>250000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187500</v>
      </c>
      <c r="L30" s="2">
        <v>62500</v>
      </c>
      <c r="M30" s="2">
        <v>62500</v>
      </c>
      <c r="N30" s="2">
        <v>0</v>
      </c>
      <c r="O30" s="2">
        <v>562500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437500</v>
      </c>
      <c r="AC30" s="2">
        <v>0</v>
      </c>
      <c r="AD30" s="2">
        <v>0</v>
      </c>
      <c r="AE30" s="2">
        <v>8625000</v>
      </c>
    </row>
    <row r="31" spans="1:38" x14ac:dyDescent="0.25">
      <c r="A31" s="1">
        <v>41</v>
      </c>
      <c r="B31" s="2">
        <v>0</v>
      </c>
      <c r="C31" s="2">
        <v>1000000</v>
      </c>
      <c r="D31" s="2">
        <v>250000</v>
      </c>
      <c r="E31" s="2">
        <v>0</v>
      </c>
      <c r="F31" s="2">
        <v>0</v>
      </c>
      <c r="G31" s="2">
        <v>0</v>
      </c>
      <c r="H31" s="2">
        <v>1937500</v>
      </c>
      <c r="I31" s="2">
        <v>0</v>
      </c>
      <c r="J31" s="2">
        <v>0</v>
      </c>
      <c r="K31" s="2">
        <v>437500</v>
      </c>
      <c r="L31" s="2">
        <v>312500</v>
      </c>
      <c r="M31" s="2">
        <v>3250000</v>
      </c>
      <c r="N31" s="2">
        <v>0</v>
      </c>
      <c r="O31" s="2">
        <v>3562500</v>
      </c>
      <c r="P31" s="2">
        <v>0</v>
      </c>
      <c r="Q31" s="2">
        <v>375000</v>
      </c>
      <c r="R31" s="2">
        <v>1250000</v>
      </c>
      <c r="S31" s="2">
        <v>62500</v>
      </c>
      <c r="T31" s="2">
        <v>0</v>
      </c>
      <c r="U31" s="2">
        <v>0</v>
      </c>
      <c r="V31" s="2">
        <v>187500</v>
      </c>
      <c r="W31" s="2">
        <v>0</v>
      </c>
      <c r="X31" s="2">
        <v>937500</v>
      </c>
      <c r="Y31" s="2">
        <v>0</v>
      </c>
      <c r="Z31" s="2">
        <v>1062500</v>
      </c>
      <c r="AA31" s="2">
        <v>62500</v>
      </c>
      <c r="AB31" s="2">
        <v>0</v>
      </c>
      <c r="AC31" s="2">
        <v>50187500</v>
      </c>
      <c r="AD31" s="2">
        <v>0</v>
      </c>
      <c r="AE31" s="2">
        <v>0</v>
      </c>
    </row>
    <row r="32" spans="1:38" x14ac:dyDescent="0.25">
      <c r="A32" s="1">
        <v>43</v>
      </c>
      <c r="B32" s="2">
        <v>0</v>
      </c>
      <c r="C32" s="2">
        <v>500000</v>
      </c>
      <c r="D32" s="2">
        <v>187500</v>
      </c>
      <c r="E32" s="2">
        <v>0</v>
      </c>
      <c r="F32" s="2">
        <v>187500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312500</v>
      </c>
      <c r="M32" s="2">
        <v>1562500</v>
      </c>
      <c r="N32" s="2">
        <v>0</v>
      </c>
      <c r="O32" s="2">
        <v>875000</v>
      </c>
      <c r="P32" s="2">
        <v>0</v>
      </c>
      <c r="Q32" s="2">
        <v>0</v>
      </c>
      <c r="R32" s="2">
        <v>0</v>
      </c>
      <c r="S32" s="2">
        <v>0</v>
      </c>
      <c r="T32" s="2">
        <v>62500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1812500</v>
      </c>
      <c r="AB32" s="2">
        <v>19062500</v>
      </c>
      <c r="AC32" s="2">
        <v>0</v>
      </c>
      <c r="AD32" s="2">
        <v>500000</v>
      </c>
      <c r="AE32" s="2">
        <v>107937500</v>
      </c>
    </row>
    <row r="33" spans="1:31" x14ac:dyDescent="0.25">
      <c r="A33" s="1">
        <v>44</v>
      </c>
      <c r="B33" s="2">
        <v>0</v>
      </c>
      <c r="C33" s="2">
        <v>1437500</v>
      </c>
      <c r="D33" s="2">
        <v>62500</v>
      </c>
      <c r="E33" s="2">
        <v>0</v>
      </c>
      <c r="F33" s="2">
        <v>312500</v>
      </c>
      <c r="G33" s="2">
        <v>0</v>
      </c>
      <c r="H33" s="2">
        <v>0</v>
      </c>
      <c r="I33" s="2">
        <v>0</v>
      </c>
      <c r="J33" s="2">
        <v>0</v>
      </c>
      <c r="K33" s="2">
        <v>62500</v>
      </c>
      <c r="L33" s="2">
        <v>500000</v>
      </c>
      <c r="M33" s="2">
        <v>1562500</v>
      </c>
      <c r="N33" s="2">
        <v>0</v>
      </c>
      <c r="O33" s="2">
        <v>875000</v>
      </c>
      <c r="P33" s="2">
        <v>0</v>
      </c>
      <c r="Q33" s="2">
        <v>0</v>
      </c>
      <c r="R33" s="2">
        <v>0</v>
      </c>
      <c r="S33" s="2">
        <v>0</v>
      </c>
      <c r="T33" s="2">
        <v>62500</v>
      </c>
      <c r="U33" s="2">
        <v>62500</v>
      </c>
      <c r="V33" s="2">
        <v>125000</v>
      </c>
      <c r="W33" s="2">
        <v>375000</v>
      </c>
      <c r="X33" s="2">
        <v>3687500</v>
      </c>
      <c r="Y33" s="2">
        <v>0</v>
      </c>
      <c r="Z33" s="2">
        <v>0</v>
      </c>
      <c r="AA33" s="2">
        <v>437500</v>
      </c>
      <c r="AB33" s="2">
        <v>125062500</v>
      </c>
      <c r="AC33" s="2">
        <v>0</v>
      </c>
      <c r="AD33" s="2">
        <v>0</v>
      </c>
      <c r="AE33" s="2">
        <v>3878625000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probtrans2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 J.A.</dc:creator>
  <cp:lastModifiedBy>Wright J.A.</cp:lastModifiedBy>
  <dcterms:created xsi:type="dcterms:W3CDTF">2012-11-05T15:00:26Z</dcterms:created>
  <dcterms:modified xsi:type="dcterms:W3CDTF">2012-11-05T17:00:29Z</dcterms:modified>
</cp:coreProperties>
</file>