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Instructions" sheetId="1" r:id="rId1"/>
    <sheet name="Poisson graph data" sheetId="2" r:id="rId2"/>
    <sheet name="Map and graphs 1" sheetId="3" r:id="rId3"/>
    <sheet name="Story board" sheetId="4" r:id="rId4"/>
  </sheets>
  <definedNames>
    <definedName name="Popn_size">'Map and graphs 1'!$A$29</definedName>
    <definedName name="prob_event">'Map and graphs 1'!$C$29</definedName>
  </definedNames>
  <calcPr fullCalcOnLoad="1"/>
</workbook>
</file>

<file path=xl/comments3.xml><?xml version="1.0" encoding="utf-8"?>
<comments xmlns="http://schemas.openxmlformats.org/spreadsheetml/2006/main">
  <authors>
    <author>Jim Wright</author>
  </authors>
  <commentList>
    <comment ref="A29" authorId="0">
      <text>
        <r>
          <rPr>
            <b/>
            <sz val="8"/>
            <rFont val="Tahoma"/>
            <family val="0"/>
          </rPr>
          <t>Jim Wright:</t>
        </r>
        <r>
          <rPr>
            <sz val="8"/>
            <rFont val="Tahoma"/>
            <family val="0"/>
          </rPr>
          <t xml:space="preserve">
This is the total population living in a particular sub-district.</t>
        </r>
      </text>
    </comment>
    <comment ref="C29" authorId="0">
      <text>
        <r>
          <rPr>
            <b/>
            <sz val="8"/>
            <rFont val="Tahoma"/>
            <family val="0"/>
          </rPr>
          <t>Jim Wright:</t>
        </r>
        <r>
          <rPr>
            <sz val="8"/>
            <rFont val="Tahoma"/>
            <family val="0"/>
          </rPr>
          <t xml:space="preserve">
This is the expected % of the population with disease X across the whole region. </t>
        </r>
      </text>
    </comment>
    <comment ref="D8" authorId="0">
      <text>
        <r>
          <rPr>
            <b/>
            <sz val="8"/>
            <rFont val="Tahoma"/>
            <family val="0"/>
          </rPr>
          <t>Jim Wright:</t>
        </r>
        <r>
          <rPr>
            <sz val="8"/>
            <rFont val="Tahoma"/>
            <family val="0"/>
          </rPr>
          <t xml:space="preserve">
The y-axis shows the probability of that % of people in the sub-district or fewer having disease X.  These probabilities are calculated from the overall expected % below.</t>
        </r>
      </text>
    </comment>
  </commentList>
</comments>
</file>

<file path=xl/comments4.xml><?xml version="1.0" encoding="utf-8"?>
<comments xmlns="http://schemas.openxmlformats.org/spreadsheetml/2006/main">
  <authors>
    <author>Jim Wright</author>
  </authors>
  <commentList>
    <comment ref="E24" authorId="0">
      <text>
        <r>
          <rPr>
            <b/>
            <sz val="8"/>
            <rFont val="Tahoma"/>
            <family val="0"/>
          </rPr>
          <t>Jim Wright:</t>
        </r>
        <r>
          <rPr>
            <sz val="8"/>
            <rFont val="Tahoma"/>
            <family val="0"/>
          </rPr>
          <t xml:space="preserve">
So instead of mapping the relative risk…</t>
        </r>
      </text>
    </comment>
    <comment ref="F24" authorId="0">
      <text>
        <r>
          <rPr>
            <b/>
            <sz val="8"/>
            <rFont val="Tahoma"/>
            <family val="0"/>
          </rPr>
          <t>Jim Wright:</t>
        </r>
        <r>
          <rPr>
            <sz val="8"/>
            <rFont val="Tahoma"/>
            <family val="0"/>
          </rPr>
          <t xml:space="preserve">
…the probability of the observed rate is calculated.  This calculation is based on the Poisson distribution.</t>
        </r>
      </text>
    </comment>
    <comment ref="F4" authorId="0">
      <text>
        <r>
          <rPr>
            <b/>
            <sz val="8"/>
            <rFont val="Tahoma"/>
            <family val="0"/>
          </rPr>
          <t>Jim Wright:</t>
        </r>
        <r>
          <rPr>
            <sz val="8"/>
            <rFont val="Tahoma"/>
            <family val="0"/>
          </rPr>
          <t xml:space="preserve">
We can be fairly confident about the observed disease rate in this area, because the overall population and no. of cases are quite large.</t>
        </r>
      </text>
    </comment>
    <comment ref="F12" authorId="0">
      <text>
        <r>
          <rPr>
            <b/>
            <sz val="8"/>
            <rFont val="Tahoma"/>
            <family val="0"/>
          </rPr>
          <t>Jim Wright:</t>
        </r>
        <r>
          <rPr>
            <sz val="8"/>
            <rFont val="Tahoma"/>
            <family val="0"/>
          </rPr>
          <t xml:space="preserve">
…but the observed rate in this area is much less certain, because the numbers are much smaller.</t>
        </r>
      </text>
    </comment>
    <comment ref="G36" authorId="0">
      <text>
        <r>
          <rPr>
            <b/>
            <sz val="8"/>
            <rFont val="Tahoma"/>
            <family val="0"/>
          </rPr>
          <t>Jim Wright:</t>
        </r>
        <r>
          <rPr>
            <sz val="8"/>
            <rFont val="Tahoma"/>
            <family val="0"/>
          </rPr>
          <t xml:space="preserve">
These probabilities can be mapped instead of the relative risk.</t>
        </r>
      </text>
    </comment>
  </commentList>
</comments>
</file>

<file path=xl/sharedStrings.xml><?xml version="1.0" encoding="utf-8"?>
<sst xmlns="http://schemas.openxmlformats.org/spreadsheetml/2006/main" count="40" uniqueCount="39">
  <si>
    <t xml:space="preserve"> </t>
  </si>
  <si>
    <t xml:space="preserve">This worksheet, 'Instructions' contains instructions and questions.  </t>
  </si>
  <si>
    <t>Questions</t>
  </si>
  <si>
    <t>Instructions</t>
  </si>
  <si>
    <t>Population size</t>
  </si>
  <si>
    <t>No. of health events</t>
  </si>
  <si>
    <t>Expected No. of health events</t>
  </si>
  <si>
    <t>Relative risk</t>
  </si>
  <si>
    <t>Probability</t>
  </si>
  <si>
    <t>Overall probability of disease X (%)</t>
  </si>
  <si>
    <t>Use the spinner buttons in 'Maps and graphs 1' to investigate the effect of population size on the probability of a given percentage of the population catching a disease.</t>
  </si>
  <si>
    <t>The spinner buttons can also be used to look at how the overall chance of catching the disease affects the probability too.</t>
  </si>
  <si>
    <t>Read the storyboard first, then use the 'maps and graphs 1' sheet to investigate the Poisson distribution.</t>
  </si>
  <si>
    <t>The worksheet 'Poisson graph data' contains cumulative Poisson probabilities which form the basis for the rest of the activities.</t>
  </si>
  <si>
    <t>The worksheet 'Graphs 1' contains a dynamic map and scatterplot showing a point dataset aggregated to a single region, outlined in blue.</t>
  </si>
  <si>
    <t>The worksheet 'storyboard' describes the background to the exercise.</t>
  </si>
  <si>
    <t>District</t>
  </si>
  <si>
    <t>Zaka</t>
  </si>
  <si>
    <t>Masvingo</t>
  </si>
  <si>
    <t>Gweru</t>
  </si>
  <si>
    <t>Buhera</t>
  </si>
  <si>
    <t>Gokwe</t>
  </si>
  <si>
    <t>Observed</t>
  </si>
  <si>
    <t>Expected</t>
  </si>
  <si>
    <t>Relative</t>
  </si>
  <si>
    <t>Risk</t>
  </si>
  <si>
    <t>P-value</t>
  </si>
  <si>
    <t>This Excel file contains four worksheets that investigate the use of the Poisson distribution in calculating probability maps.</t>
  </si>
  <si>
    <t>GIS for Analysis of Health Unit 5.3 Activity</t>
  </si>
  <si>
    <t xml:space="preserve">set the chance of catching disease X across the whole region to 10%.  </t>
  </si>
  <si>
    <t xml:space="preserve">1. Using the right-hand spin box in the 'map and graphs1' sheet, </t>
  </si>
  <si>
    <t>2. Now change the population of the sub-district using the right-hand spin box.</t>
  </si>
  <si>
    <t>Set the population to 50.  Reading off from the graph, what's the chances of 5% of the sub-district having the disease?</t>
  </si>
  <si>
    <t>Now set the population to 100.  Reading off from the graph, what's the chances of 5% of the sub-district having the disease?</t>
  </si>
  <si>
    <t>Now set the population to 250.  Reading off from the graph, what's the chances of 5% of the sub-district having the disease?</t>
  </si>
  <si>
    <t>4. Change the sub-district population size to 50, 100, and 250 again.</t>
  </si>
  <si>
    <r>
      <t xml:space="preserve">For each population size, reading off from the graph, figure out the chances of </t>
    </r>
    <r>
      <rPr>
        <b/>
        <sz val="10"/>
        <rFont val="Arial"/>
        <family val="2"/>
      </rPr>
      <t>15%</t>
    </r>
    <r>
      <rPr>
        <sz val="10"/>
        <rFont val="Arial"/>
        <family val="0"/>
      </rPr>
      <t xml:space="preserve"> of the sub-district having the disease.</t>
    </r>
  </si>
  <si>
    <t>5. What effect does changing population size have on the chances of 15% of the sub-district population having disease X?</t>
  </si>
  <si>
    <r>
      <t xml:space="preserve">3. What effect does changing population size have on the chances of </t>
    </r>
    <r>
      <rPr>
        <b/>
        <sz val="10"/>
        <rFont val="Arial"/>
        <family val="2"/>
      </rPr>
      <t>5%</t>
    </r>
    <r>
      <rPr>
        <sz val="10"/>
        <rFont val="Arial"/>
        <family val="0"/>
      </rPr>
      <t xml:space="preserve"> of the sub-district population having disease X?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</si>
</sst>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'Poisson graph data'!$C$2:$C$52</c:f>
              <c:numCache>
                <c:ptCount val="5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7.000000000000001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14.000000000000002</c:v>
                </c:pt>
                <c:pt idx="29">
                  <c:v>14.499999999999998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</c:numCache>
            </c:numRef>
          </c:xVal>
          <c:yVal>
            <c:numRef>
              <c:f>'Poisson graph data'!$D$2:$D$52</c:f>
              <c:numCache>
                <c:ptCount val="51"/>
                <c:pt idx="0">
                  <c:v>1.1253517471925912E-07</c:v>
                </c:pt>
                <c:pt idx="1">
                  <c:v>1.913097970227405E-06</c:v>
                </c:pt>
                <c:pt idx="2">
                  <c:v>1.631760033429257E-05</c:v>
                </c:pt>
                <c:pt idx="3">
                  <c:v>9.314161294264008E-05</c:v>
                </c:pt>
                <c:pt idx="4">
                  <c:v>0.0004004376633760302</c:v>
                </c:pt>
                <c:pt idx="5">
                  <c:v>0.001383785024762879</c:v>
                </c:pt>
                <c:pt idx="6">
                  <c:v>0.004006044655127806</c:v>
                </c:pt>
                <c:pt idx="7">
                  <c:v>0.009999780953104782</c:v>
                </c:pt>
                <c:pt idx="8">
                  <c:v>0.021987253549058738</c:v>
                </c:pt>
                <c:pt idx="9">
                  <c:v>0.04329831594186578</c:v>
                </c:pt>
                <c:pt idx="10">
                  <c:v>0.07739601577035705</c:v>
                </c:pt>
                <c:pt idx="11">
                  <c:v>0.12699267006634438</c:v>
                </c:pt>
                <c:pt idx="12">
                  <c:v>0.19312154246099394</c:v>
                </c:pt>
                <c:pt idx="13">
                  <c:v>0.2745109238697934</c:v>
                </c:pt>
                <c:pt idx="14">
                  <c:v>0.3675273597655643</c:v>
                </c:pt>
                <c:pt idx="15">
                  <c:v>0.4667448913877199</c:v>
                </c:pt>
                <c:pt idx="16">
                  <c:v>0.5659624230098755</c:v>
                </c:pt>
                <c:pt idx="17">
                  <c:v>0.6593436292424927</c:v>
                </c:pt>
                <c:pt idx="18">
                  <c:v>0.7423491458937079</c:v>
                </c:pt>
                <c:pt idx="19">
                  <c:v>0.8122485283368366</c:v>
                </c:pt>
                <c:pt idx="20">
                  <c:v>0.8681680342913395</c:v>
                </c:pt>
                <c:pt idx="21">
                  <c:v>0.9107733721614371</c:v>
                </c:pt>
                <c:pt idx="22">
                  <c:v>0.9417590724305988</c:v>
                </c:pt>
                <c:pt idx="23">
                  <c:v>0.9633143421830592</c:v>
                </c:pt>
                <c:pt idx="24">
                  <c:v>0.9776845220180328</c:v>
                </c:pt>
                <c:pt idx="25">
                  <c:v>0.9868814371124158</c:v>
                </c:pt>
                <c:pt idx="26">
                  <c:v>0.9925410771704977</c:v>
                </c:pt>
                <c:pt idx="27">
                  <c:v>0.9958949379456573</c:v>
                </c:pt>
                <c:pt idx="28">
                  <c:v>0.9978114298171771</c:v>
                </c:pt>
                <c:pt idx="29">
                  <c:v>0.9988688046428431</c:v>
                </c:pt>
                <c:pt idx="30">
                  <c:v>0.9994327378831984</c:v>
                </c:pt>
                <c:pt idx="31">
                  <c:v>0.999723800200801</c:v>
                </c:pt>
                <c:pt idx="32">
                  <c:v>0.9998693313596024</c:v>
                </c:pt>
                <c:pt idx="33">
                  <c:v>0.9999398919214455</c:v>
                </c:pt>
                <c:pt idx="34">
                  <c:v>0.9999730968917246</c:v>
                </c:pt>
                <c:pt idx="35">
                  <c:v>0.9999882763067094</c:v>
                </c:pt>
                <c:pt idx="36">
                  <c:v>0.9999950227133693</c:v>
                </c:pt>
                <c:pt idx="37">
                  <c:v>0.9999979400784115</c:v>
                </c:pt>
                <c:pt idx="38">
                  <c:v>0.9999991684426397</c:v>
                </c:pt>
                <c:pt idx="39">
                  <c:v>0.9999996723869384</c:v>
                </c:pt>
                <c:pt idx="40">
                  <c:v>0.9999998739646578</c:v>
                </c:pt>
                <c:pt idx="41">
                  <c:v>0.9999999526291339</c:v>
                </c:pt>
                <c:pt idx="42">
                  <c:v>0.9999999825965533</c:v>
                </c:pt>
                <c:pt idx="43">
                  <c:v>0.9999999937472209</c:v>
                </c:pt>
                <c:pt idx="44">
                  <c:v>0.9999999978020092</c:v>
                </c:pt>
                <c:pt idx="45">
                  <c:v>0.9999999992437117</c:v>
                </c:pt>
                <c:pt idx="46">
                  <c:v>0.9999999997451735</c:v>
                </c:pt>
                <c:pt idx="47">
                  <c:v>0.999999999915884</c:v>
                </c:pt>
                <c:pt idx="48">
                  <c:v>0.9999999999727873</c:v>
                </c:pt>
                <c:pt idx="49">
                  <c:v>0.9999999999913681</c:v>
                </c:pt>
                <c:pt idx="50">
                  <c:v>0.9999999999973139</c:v>
                </c:pt>
              </c:numCache>
            </c:numRef>
          </c:yVal>
          <c:smooth val="0"/>
        </c:ser>
        <c:axId val="51015521"/>
        <c:axId val="56486506"/>
      </c:scatterChart>
      <c:valAx>
        <c:axId val="5101552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population with disease X in sub-district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86506"/>
        <c:crosses val="autoZero"/>
        <c:crossBetween val="midCat"/>
        <c:dispUnits/>
      </c:valAx>
      <c:valAx>
        <c:axId val="564865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155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76200</xdr:rowOff>
    </xdr:from>
    <xdr:to>
      <xdr:col>12</xdr:col>
      <xdr:colOff>0</xdr:colOff>
      <xdr:row>24</xdr:row>
      <xdr:rowOff>19050</xdr:rowOff>
    </xdr:to>
    <xdr:graphicFrame>
      <xdr:nvGraphicFramePr>
        <xdr:cNvPr id="1" name="Chart 7"/>
        <xdr:cNvGraphicFramePr/>
      </xdr:nvGraphicFramePr>
      <xdr:xfrm>
        <a:off x="2857500" y="76200"/>
        <a:ext cx="46767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1</xdr:row>
      <xdr:rowOff>38100</xdr:rowOff>
    </xdr:from>
    <xdr:to>
      <xdr:col>5</xdr:col>
      <xdr:colOff>457200</xdr:colOff>
      <xdr:row>16</xdr:row>
      <xdr:rowOff>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0025"/>
          <a:ext cx="30670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</xdr:row>
      <xdr:rowOff>28575</xdr:rowOff>
    </xdr:from>
    <xdr:to>
      <xdr:col>6</xdr:col>
      <xdr:colOff>295275</xdr:colOff>
      <xdr:row>45</xdr:row>
      <xdr:rowOff>114300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4886325"/>
          <a:ext cx="33051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33" sqref="A33"/>
    </sheetView>
  </sheetViews>
  <sheetFormatPr defaultColWidth="9.140625" defaultRowHeight="12.75"/>
  <sheetData>
    <row r="1" ht="12.75">
      <c r="A1" s="1" t="s">
        <v>28</v>
      </c>
    </row>
    <row r="3" ht="12.75">
      <c r="A3" t="s">
        <v>27</v>
      </c>
    </row>
    <row r="6" ht="12.75">
      <c r="A6" t="s">
        <v>1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1" ht="12.75">
      <c r="A11" s="1" t="s">
        <v>3</v>
      </c>
    </row>
    <row r="12" ht="12.75">
      <c r="A12" s="5" t="s">
        <v>12</v>
      </c>
    </row>
    <row r="13" ht="12.75">
      <c r="A13" t="s">
        <v>10</v>
      </c>
    </row>
    <row r="14" ht="12.75">
      <c r="A14" t="s">
        <v>11</v>
      </c>
    </row>
    <row r="16" ht="12.75">
      <c r="A16" s="1" t="s">
        <v>2</v>
      </c>
    </row>
    <row r="17" spans="1:11" ht="12.75">
      <c r="A17" t="s">
        <v>30</v>
      </c>
      <c r="K17" t="s">
        <v>0</v>
      </c>
    </row>
    <row r="18" ht="12.75">
      <c r="A18" t="s">
        <v>29</v>
      </c>
    </row>
    <row r="20" ht="12.75">
      <c r="A20" t="s">
        <v>31</v>
      </c>
    </row>
    <row r="21" ht="12.75">
      <c r="A21" t="s">
        <v>32</v>
      </c>
    </row>
    <row r="22" ht="12.75">
      <c r="A22" t="s">
        <v>33</v>
      </c>
    </row>
    <row r="23" ht="12.75">
      <c r="A23" t="s">
        <v>34</v>
      </c>
    </row>
    <row r="24" spans="12:14" ht="12.75">
      <c r="L24" s="4"/>
      <c r="M24" s="4"/>
      <c r="N24" s="4"/>
    </row>
    <row r="25" ht="12.75">
      <c r="A25" t="s">
        <v>38</v>
      </c>
    </row>
    <row r="27" ht="12.75">
      <c r="A27" t="s">
        <v>35</v>
      </c>
    </row>
    <row r="28" ht="12.75">
      <c r="A28" t="s">
        <v>36</v>
      </c>
    </row>
    <row r="29" ht="12.75">
      <c r="C29" t="s">
        <v>0</v>
      </c>
    </row>
    <row r="30" ht="12.75">
      <c r="A30" t="s">
        <v>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7.57421875" style="0" bestFit="1" customWidth="1"/>
    <col min="2" max="2" width="26.28125" style="0" bestFit="1" customWidth="1"/>
    <col min="3" max="3" width="11.00390625" style="0" bestFit="1" customWidth="1"/>
    <col min="4" max="4" width="9.7109375" style="0" bestFit="1" customWidth="1"/>
  </cols>
  <sheetData>
    <row r="1" spans="1:4" ht="12.75">
      <c r="A1" s="1" t="s">
        <v>5</v>
      </c>
      <c r="B1" s="1" t="s">
        <v>6</v>
      </c>
      <c r="C1" s="1" t="s">
        <v>7</v>
      </c>
      <c r="D1" s="1" t="s">
        <v>8</v>
      </c>
    </row>
    <row r="2" spans="1:4" ht="12.75">
      <c r="A2">
        <v>0</v>
      </c>
      <c r="B2">
        <f aca="true" t="shared" si="0" ref="B2:B33">Popn_size*prob_event/100</f>
        <v>16</v>
      </c>
      <c r="C2">
        <f aca="true" t="shared" si="1" ref="C2:C33">100*(A2/Popn_size)</f>
        <v>0</v>
      </c>
      <c r="D2">
        <f>POISSON(A2,B2,1)</f>
        <v>1.1253517471925912E-07</v>
      </c>
    </row>
    <row r="3" spans="1:4" ht="12.75">
      <c r="A3">
        <v>1</v>
      </c>
      <c r="B3">
        <f t="shared" si="0"/>
        <v>16</v>
      </c>
      <c r="C3">
        <f t="shared" si="1"/>
        <v>0.5</v>
      </c>
      <c r="D3">
        <f aca="true" t="shared" si="2" ref="D3:D12">POISSON(A3,B3,1)</f>
        <v>1.913097970227405E-06</v>
      </c>
    </row>
    <row r="4" spans="1:4" ht="12.75">
      <c r="A4">
        <v>2</v>
      </c>
      <c r="B4">
        <f t="shared" si="0"/>
        <v>16</v>
      </c>
      <c r="C4">
        <f t="shared" si="1"/>
        <v>1</v>
      </c>
      <c r="D4">
        <f t="shared" si="2"/>
        <v>1.631760033429257E-05</v>
      </c>
    </row>
    <row r="5" spans="1:4" ht="12.75">
      <c r="A5">
        <v>3</v>
      </c>
      <c r="B5">
        <f t="shared" si="0"/>
        <v>16</v>
      </c>
      <c r="C5">
        <f t="shared" si="1"/>
        <v>1.5</v>
      </c>
      <c r="D5">
        <f t="shared" si="2"/>
        <v>9.314161294264008E-05</v>
      </c>
    </row>
    <row r="6" spans="1:4" ht="12.75">
      <c r="A6">
        <v>4</v>
      </c>
      <c r="B6">
        <f t="shared" si="0"/>
        <v>16</v>
      </c>
      <c r="C6">
        <f t="shared" si="1"/>
        <v>2</v>
      </c>
      <c r="D6">
        <f t="shared" si="2"/>
        <v>0.0004004376633760302</v>
      </c>
    </row>
    <row r="7" spans="1:4" ht="12.75">
      <c r="A7">
        <v>5</v>
      </c>
      <c r="B7">
        <f t="shared" si="0"/>
        <v>16</v>
      </c>
      <c r="C7">
        <f t="shared" si="1"/>
        <v>2.5</v>
      </c>
      <c r="D7">
        <f t="shared" si="2"/>
        <v>0.001383785024762879</v>
      </c>
    </row>
    <row r="8" spans="1:4" ht="12.75">
      <c r="A8">
        <v>6</v>
      </c>
      <c r="B8">
        <f t="shared" si="0"/>
        <v>16</v>
      </c>
      <c r="C8">
        <f t="shared" si="1"/>
        <v>3</v>
      </c>
      <c r="D8">
        <f t="shared" si="2"/>
        <v>0.004006044655127806</v>
      </c>
    </row>
    <row r="9" spans="1:4" ht="12.75">
      <c r="A9">
        <v>7</v>
      </c>
      <c r="B9">
        <f t="shared" si="0"/>
        <v>16</v>
      </c>
      <c r="C9">
        <f t="shared" si="1"/>
        <v>3.5000000000000004</v>
      </c>
      <c r="D9">
        <f t="shared" si="2"/>
        <v>0.009999780953104782</v>
      </c>
    </row>
    <row r="10" spans="1:4" ht="12.75">
      <c r="A10">
        <v>8</v>
      </c>
      <c r="B10">
        <f t="shared" si="0"/>
        <v>16</v>
      </c>
      <c r="C10">
        <f t="shared" si="1"/>
        <v>4</v>
      </c>
      <c r="D10">
        <f t="shared" si="2"/>
        <v>0.021987253549058738</v>
      </c>
    </row>
    <row r="11" spans="1:4" ht="12.75">
      <c r="A11">
        <v>9</v>
      </c>
      <c r="B11">
        <f t="shared" si="0"/>
        <v>16</v>
      </c>
      <c r="C11">
        <f t="shared" si="1"/>
        <v>4.5</v>
      </c>
      <c r="D11">
        <f t="shared" si="2"/>
        <v>0.04329831594186578</v>
      </c>
    </row>
    <row r="12" spans="1:4" ht="12.75">
      <c r="A12">
        <v>10</v>
      </c>
      <c r="B12">
        <f t="shared" si="0"/>
        <v>16</v>
      </c>
      <c r="C12">
        <f t="shared" si="1"/>
        <v>5</v>
      </c>
      <c r="D12">
        <f t="shared" si="2"/>
        <v>0.07739601577035705</v>
      </c>
    </row>
    <row r="13" spans="1:4" ht="12.75">
      <c r="A13">
        <v>11</v>
      </c>
      <c r="B13">
        <f t="shared" si="0"/>
        <v>16</v>
      </c>
      <c r="C13">
        <f t="shared" si="1"/>
        <v>5.5</v>
      </c>
      <c r="D13">
        <f aca="true" t="shared" si="3" ref="D13:D22">POISSON(A13,B13,1)</f>
        <v>0.12699267006634438</v>
      </c>
    </row>
    <row r="14" spans="1:4" ht="12.75">
      <c r="A14">
        <v>12</v>
      </c>
      <c r="B14">
        <f t="shared" si="0"/>
        <v>16</v>
      </c>
      <c r="C14">
        <f t="shared" si="1"/>
        <v>6</v>
      </c>
      <c r="D14">
        <f t="shared" si="3"/>
        <v>0.19312154246099394</v>
      </c>
    </row>
    <row r="15" spans="1:4" ht="12.75">
      <c r="A15">
        <v>13</v>
      </c>
      <c r="B15">
        <f t="shared" si="0"/>
        <v>16</v>
      </c>
      <c r="C15">
        <f t="shared" si="1"/>
        <v>6.5</v>
      </c>
      <c r="D15">
        <f t="shared" si="3"/>
        <v>0.2745109238697934</v>
      </c>
    </row>
    <row r="16" spans="1:4" ht="12.75">
      <c r="A16">
        <v>14</v>
      </c>
      <c r="B16">
        <f t="shared" si="0"/>
        <v>16</v>
      </c>
      <c r="C16">
        <f t="shared" si="1"/>
        <v>7.000000000000001</v>
      </c>
      <c r="D16">
        <f t="shared" si="3"/>
        <v>0.3675273597655643</v>
      </c>
    </row>
    <row r="17" spans="1:4" ht="12.75">
      <c r="A17">
        <v>15</v>
      </c>
      <c r="B17">
        <f t="shared" si="0"/>
        <v>16</v>
      </c>
      <c r="C17">
        <f t="shared" si="1"/>
        <v>7.5</v>
      </c>
      <c r="D17">
        <f t="shared" si="3"/>
        <v>0.4667448913877199</v>
      </c>
    </row>
    <row r="18" spans="1:4" ht="12.75">
      <c r="A18">
        <v>16</v>
      </c>
      <c r="B18">
        <f t="shared" si="0"/>
        <v>16</v>
      </c>
      <c r="C18">
        <f t="shared" si="1"/>
        <v>8</v>
      </c>
      <c r="D18">
        <f t="shared" si="3"/>
        <v>0.5659624230098755</v>
      </c>
    </row>
    <row r="19" spans="1:4" ht="12.75">
      <c r="A19">
        <v>17</v>
      </c>
      <c r="B19">
        <f t="shared" si="0"/>
        <v>16</v>
      </c>
      <c r="C19">
        <f t="shared" si="1"/>
        <v>8.5</v>
      </c>
      <c r="D19">
        <f t="shared" si="3"/>
        <v>0.6593436292424927</v>
      </c>
    </row>
    <row r="20" spans="1:4" ht="12.75">
      <c r="A20">
        <v>18</v>
      </c>
      <c r="B20">
        <f t="shared" si="0"/>
        <v>16</v>
      </c>
      <c r="C20">
        <f t="shared" si="1"/>
        <v>9</v>
      </c>
      <c r="D20">
        <f t="shared" si="3"/>
        <v>0.7423491458937079</v>
      </c>
    </row>
    <row r="21" spans="1:4" ht="12.75">
      <c r="A21">
        <v>19</v>
      </c>
      <c r="B21">
        <f t="shared" si="0"/>
        <v>16</v>
      </c>
      <c r="C21">
        <f t="shared" si="1"/>
        <v>9.5</v>
      </c>
      <c r="D21">
        <f t="shared" si="3"/>
        <v>0.8122485283368366</v>
      </c>
    </row>
    <row r="22" spans="1:4" ht="12.75">
      <c r="A22">
        <v>20</v>
      </c>
      <c r="B22">
        <f t="shared" si="0"/>
        <v>16</v>
      </c>
      <c r="C22">
        <f t="shared" si="1"/>
        <v>10</v>
      </c>
      <c r="D22">
        <f t="shared" si="3"/>
        <v>0.8681680342913395</v>
      </c>
    </row>
    <row r="23" spans="1:4" ht="12.75">
      <c r="A23">
        <v>21</v>
      </c>
      <c r="B23">
        <f t="shared" si="0"/>
        <v>16</v>
      </c>
      <c r="C23">
        <f t="shared" si="1"/>
        <v>10.5</v>
      </c>
      <c r="D23">
        <f aca="true" t="shared" si="4" ref="D23:D52">POISSON(A23,B23,1)</f>
        <v>0.9107733721614371</v>
      </c>
    </row>
    <row r="24" spans="1:4" ht="12.75">
      <c r="A24">
        <v>22</v>
      </c>
      <c r="B24">
        <f t="shared" si="0"/>
        <v>16</v>
      </c>
      <c r="C24">
        <f t="shared" si="1"/>
        <v>11</v>
      </c>
      <c r="D24">
        <f t="shared" si="4"/>
        <v>0.9417590724305988</v>
      </c>
    </row>
    <row r="25" spans="1:4" ht="12.75">
      <c r="A25">
        <v>23</v>
      </c>
      <c r="B25">
        <f t="shared" si="0"/>
        <v>16</v>
      </c>
      <c r="C25">
        <f t="shared" si="1"/>
        <v>11.5</v>
      </c>
      <c r="D25">
        <f t="shared" si="4"/>
        <v>0.9633143421830592</v>
      </c>
    </row>
    <row r="26" spans="1:4" ht="12.75">
      <c r="A26">
        <v>24</v>
      </c>
      <c r="B26">
        <f t="shared" si="0"/>
        <v>16</v>
      </c>
      <c r="C26">
        <f t="shared" si="1"/>
        <v>12</v>
      </c>
      <c r="D26">
        <f t="shared" si="4"/>
        <v>0.9776845220180328</v>
      </c>
    </row>
    <row r="27" spans="1:4" ht="12.75">
      <c r="A27">
        <v>25</v>
      </c>
      <c r="B27">
        <f t="shared" si="0"/>
        <v>16</v>
      </c>
      <c r="C27">
        <f t="shared" si="1"/>
        <v>12.5</v>
      </c>
      <c r="D27">
        <f t="shared" si="4"/>
        <v>0.9868814371124158</v>
      </c>
    </row>
    <row r="28" spans="1:4" ht="12.75">
      <c r="A28">
        <v>26</v>
      </c>
      <c r="B28">
        <f t="shared" si="0"/>
        <v>16</v>
      </c>
      <c r="C28">
        <f t="shared" si="1"/>
        <v>13</v>
      </c>
      <c r="D28">
        <f t="shared" si="4"/>
        <v>0.9925410771704977</v>
      </c>
    </row>
    <row r="29" spans="1:4" ht="12.75">
      <c r="A29">
        <v>27</v>
      </c>
      <c r="B29">
        <f t="shared" si="0"/>
        <v>16</v>
      </c>
      <c r="C29">
        <f t="shared" si="1"/>
        <v>13.5</v>
      </c>
      <c r="D29">
        <f t="shared" si="4"/>
        <v>0.9958949379456573</v>
      </c>
    </row>
    <row r="30" spans="1:4" ht="12.75">
      <c r="A30">
        <v>28</v>
      </c>
      <c r="B30">
        <f t="shared" si="0"/>
        <v>16</v>
      </c>
      <c r="C30">
        <f t="shared" si="1"/>
        <v>14.000000000000002</v>
      </c>
      <c r="D30">
        <f t="shared" si="4"/>
        <v>0.9978114298171771</v>
      </c>
    </row>
    <row r="31" spans="1:4" ht="12.75">
      <c r="A31">
        <v>29</v>
      </c>
      <c r="B31">
        <f t="shared" si="0"/>
        <v>16</v>
      </c>
      <c r="C31">
        <f t="shared" si="1"/>
        <v>14.499999999999998</v>
      </c>
      <c r="D31">
        <f t="shared" si="4"/>
        <v>0.9988688046428431</v>
      </c>
    </row>
    <row r="32" spans="1:4" ht="12.75">
      <c r="A32">
        <v>30</v>
      </c>
      <c r="B32">
        <f t="shared" si="0"/>
        <v>16</v>
      </c>
      <c r="C32">
        <f t="shared" si="1"/>
        <v>15</v>
      </c>
      <c r="D32">
        <f t="shared" si="4"/>
        <v>0.9994327378831984</v>
      </c>
    </row>
    <row r="33" spans="1:4" ht="12.75">
      <c r="A33">
        <v>31</v>
      </c>
      <c r="B33">
        <f t="shared" si="0"/>
        <v>16</v>
      </c>
      <c r="C33">
        <f t="shared" si="1"/>
        <v>15.5</v>
      </c>
      <c r="D33">
        <f t="shared" si="4"/>
        <v>0.999723800200801</v>
      </c>
    </row>
    <row r="34" spans="1:4" ht="12.75">
      <c r="A34">
        <v>32</v>
      </c>
      <c r="B34">
        <f aca="true" t="shared" si="5" ref="B34:B52">Popn_size*prob_event/100</f>
        <v>16</v>
      </c>
      <c r="C34">
        <f aca="true" t="shared" si="6" ref="C34:C52">100*(A34/Popn_size)</f>
        <v>16</v>
      </c>
      <c r="D34">
        <f t="shared" si="4"/>
        <v>0.9998693313596024</v>
      </c>
    </row>
    <row r="35" spans="1:4" ht="12.75">
      <c r="A35">
        <v>33</v>
      </c>
      <c r="B35">
        <f t="shared" si="5"/>
        <v>16</v>
      </c>
      <c r="C35">
        <f t="shared" si="6"/>
        <v>16.5</v>
      </c>
      <c r="D35">
        <f t="shared" si="4"/>
        <v>0.9999398919214455</v>
      </c>
    </row>
    <row r="36" spans="1:4" ht="12.75">
      <c r="A36">
        <v>34</v>
      </c>
      <c r="B36">
        <f t="shared" si="5"/>
        <v>16</v>
      </c>
      <c r="C36">
        <f t="shared" si="6"/>
        <v>17</v>
      </c>
      <c r="D36">
        <f t="shared" si="4"/>
        <v>0.9999730968917246</v>
      </c>
    </row>
    <row r="37" spans="1:4" ht="12.75">
      <c r="A37">
        <v>35</v>
      </c>
      <c r="B37">
        <f t="shared" si="5"/>
        <v>16</v>
      </c>
      <c r="C37">
        <f t="shared" si="6"/>
        <v>17.5</v>
      </c>
      <c r="D37">
        <f t="shared" si="4"/>
        <v>0.9999882763067094</v>
      </c>
    </row>
    <row r="38" spans="1:4" ht="12.75">
      <c r="A38">
        <v>36</v>
      </c>
      <c r="B38">
        <f t="shared" si="5"/>
        <v>16</v>
      </c>
      <c r="C38">
        <f t="shared" si="6"/>
        <v>18</v>
      </c>
      <c r="D38">
        <f t="shared" si="4"/>
        <v>0.9999950227133693</v>
      </c>
    </row>
    <row r="39" spans="1:4" ht="12.75">
      <c r="A39">
        <v>37</v>
      </c>
      <c r="B39">
        <f t="shared" si="5"/>
        <v>16</v>
      </c>
      <c r="C39">
        <f t="shared" si="6"/>
        <v>18.5</v>
      </c>
      <c r="D39">
        <f t="shared" si="4"/>
        <v>0.9999979400784115</v>
      </c>
    </row>
    <row r="40" spans="1:4" ht="12.75">
      <c r="A40">
        <v>38</v>
      </c>
      <c r="B40">
        <f t="shared" si="5"/>
        <v>16</v>
      </c>
      <c r="C40">
        <f t="shared" si="6"/>
        <v>19</v>
      </c>
      <c r="D40">
        <f t="shared" si="4"/>
        <v>0.9999991684426397</v>
      </c>
    </row>
    <row r="41" spans="1:4" ht="12.75">
      <c r="A41">
        <v>39</v>
      </c>
      <c r="B41">
        <f t="shared" si="5"/>
        <v>16</v>
      </c>
      <c r="C41">
        <f t="shared" si="6"/>
        <v>19.5</v>
      </c>
      <c r="D41">
        <f t="shared" si="4"/>
        <v>0.9999996723869384</v>
      </c>
    </row>
    <row r="42" spans="1:4" ht="12.75">
      <c r="A42">
        <v>40</v>
      </c>
      <c r="B42">
        <f t="shared" si="5"/>
        <v>16</v>
      </c>
      <c r="C42">
        <f t="shared" si="6"/>
        <v>20</v>
      </c>
      <c r="D42">
        <f t="shared" si="4"/>
        <v>0.9999998739646578</v>
      </c>
    </row>
    <row r="43" spans="1:4" ht="12.75">
      <c r="A43">
        <v>41</v>
      </c>
      <c r="B43">
        <f t="shared" si="5"/>
        <v>16</v>
      </c>
      <c r="C43">
        <f t="shared" si="6"/>
        <v>20.5</v>
      </c>
      <c r="D43">
        <f t="shared" si="4"/>
        <v>0.9999999526291339</v>
      </c>
    </row>
    <row r="44" spans="1:4" ht="12.75">
      <c r="A44">
        <v>42</v>
      </c>
      <c r="B44">
        <f t="shared" si="5"/>
        <v>16</v>
      </c>
      <c r="C44">
        <f t="shared" si="6"/>
        <v>21</v>
      </c>
      <c r="D44">
        <f t="shared" si="4"/>
        <v>0.9999999825965533</v>
      </c>
    </row>
    <row r="45" spans="1:4" ht="12.75">
      <c r="A45">
        <v>43</v>
      </c>
      <c r="B45">
        <f t="shared" si="5"/>
        <v>16</v>
      </c>
      <c r="C45">
        <f t="shared" si="6"/>
        <v>21.5</v>
      </c>
      <c r="D45">
        <f t="shared" si="4"/>
        <v>0.9999999937472209</v>
      </c>
    </row>
    <row r="46" spans="1:4" ht="12.75">
      <c r="A46">
        <v>44</v>
      </c>
      <c r="B46">
        <f t="shared" si="5"/>
        <v>16</v>
      </c>
      <c r="C46">
        <f t="shared" si="6"/>
        <v>22</v>
      </c>
      <c r="D46">
        <f t="shared" si="4"/>
        <v>0.9999999978020092</v>
      </c>
    </row>
    <row r="47" spans="1:4" ht="12.75">
      <c r="A47">
        <v>45</v>
      </c>
      <c r="B47">
        <f t="shared" si="5"/>
        <v>16</v>
      </c>
      <c r="C47">
        <f t="shared" si="6"/>
        <v>22.5</v>
      </c>
      <c r="D47">
        <f t="shared" si="4"/>
        <v>0.9999999992437117</v>
      </c>
    </row>
    <row r="48" spans="1:4" ht="12.75">
      <c r="A48">
        <v>46</v>
      </c>
      <c r="B48">
        <f t="shared" si="5"/>
        <v>16</v>
      </c>
      <c r="C48">
        <f t="shared" si="6"/>
        <v>23</v>
      </c>
      <c r="D48">
        <f t="shared" si="4"/>
        <v>0.9999999997451735</v>
      </c>
    </row>
    <row r="49" spans="1:4" ht="12.75">
      <c r="A49">
        <v>47</v>
      </c>
      <c r="B49">
        <f t="shared" si="5"/>
        <v>16</v>
      </c>
      <c r="C49">
        <f t="shared" si="6"/>
        <v>23.5</v>
      </c>
      <c r="D49">
        <f t="shared" si="4"/>
        <v>0.999999999915884</v>
      </c>
    </row>
    <row r="50" spans="1:4" ht="12.75">
      <c r="A50">
        <v>48</v>
      </c>
      <c r="B50">
        <f t="shared" si="5"/>
        <v>16</v>
      </c>
      <c r="C50">
        <f t="shared" si="6"/>
        <v>24</v>
      </c>
      <c r="D50">
        <f t="shared" si="4"/>
        <v>0.9999999999727873</v>
      </c>
    </row>
    <row r="51" spans="1:4" ht="12.75">
      <c r="A51">
        <v>49</v>
      </c>
      <c r="B51">
        <f t="shared" si="5"/>
        <v>16</v>
      </c>
      <c r="C51">
        <f t="shared" si="6"/>
        <v>24.5</v>
      </c>
      <c r="D51">
        <f t="shared" si="4"/>
        <v>0.9999999999913681</v>
      </c>
    </row>
    <row r="52" spans="1:4" ht="12.75">
      <c r="A52">
        <v>50</v>
      </c>
      <c r="B52">
        <f t="shared" si="5"/>
        <v>16</v>
      </c>
      <c r="C52">
        <f t="shared" si="6"/>
        <v>25</v>
      </c>
      <c r="D52">
        <f t="shared" si="4"/>
        <v>0.9999999999973139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9:H31"/>
  <sheetViews>
    <sheetView workbookViewId="0" topLeftCell="A1">
      <selection activeCell="L28" sqref="L28"/>
    </sheetView>
  </sheetViews>
  <sheetFormatPr defaultColWidth="9.140625" defaultRowHeight="12.75"/>
  <cols>
    <col min="2" max="2" width="15.140625" style="0" bestFit="1" customWidth="1"/>
    <col min="9" max="9" width="6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6" customHeight="1"/>
    <row r="28" ht="12.75"/>
    <row r="29" spans="1:4" ht="12.75">
      <c r="A29" s="3">
        <v>200</v>
      </c>
      <c r="B29" s="2"/>
      <c r="C29" s="3">
        <v>8</v>
      </c>
      <c r="D29" s="2"/>
    </row>
    <row r="30" spans="2:4" ht="12.75">
      <c r="B30" s="1" t="s">
        <v>4</v>
      </c>
      <c r="D30" s="1" t="s">
        <v>9</v>
      </c>
    </row>
    <row r="31" spans="2:8" ht="12.75">
      <c r="B31" s="1"/>
      <c r="D31" s="1"/>
      <c r="F31" s="1"/>
      <c r="H31" s="1"/>
    </row>
  </sheetData>
  <sheetProtection scenarios="1"/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3:F29"/>
  <sheetViews>
    <sheetView workbookViewId="0" topLeftCell="A1">
      <selection activeCell="F29" sqref="F29"/>
    </sheetView>
  </sheetViews>
  <sheetFormatPr defaultColWidth="9.140625" defaultRowHeight="12.75"/>
  <sheetData>
    <row r="4" ht="12.75"/>
    <row r="12" ht="12.75"/>
    <row r="23" spans="2:6" ht="12.75">
      <c r="B23" s="2"/>
      <c r="C23" s="2"/>
      <c r="D23" s="2"/>
      <c r="E23" s="2" t="s">
        <v>24</v>
      </c>
      <c r="F23" s="2"/>
    </row>
    <row r="24" spans="2:6" ht="12.75">
      <c r="B24" s="2" t="s">
        <v>16</v>
      </c>
      <c r="C24" s="2" t="s">
        <v>22</v>
      </c>
      <c r="D24" s="2" t="s">
        <v>23</v>
      </c>
      <c r="E24" s="2" t="s">
        <v>25</v>
      </c>
      <c r="F24" s="2" t="s">
        <v>26</v>
      </c>
    </row>
    <row r="25" spans="2:6" ht="12.75">
      <c r="B25" t="s">
        <v>17</v>
      </c>
      <c r="C25">
        <v>28</v>
      </c>
      <c r="D25">
        <v>30</v>
      </c>
      <c r="E25" s="6">
        <f>C25/D25</f>
        <v>0.9333333333333333</v>
      </c>
      <c r="F25" s="6">
        <f>POISSON(C25,D25,1)</f>
        <v>0.4030824596347298</v>
      </c>
    </row>
    <row r="26" spans="2:6" ht="12.75">
      <c r="B26" t="s">
        <v>18</v>
      </c>
      <c r="C26">
        <v>57</v>
      </c>
      <c r="D26">
        <v>62</v>
      </c>
      <c r="E26" s="6">
        <f>C26/D26</f>
        <v>0.9193548387096774</v>
      </c>
      <c r="F26" s="6">
        <f>POISSON(C26,D26,1)</f>
        <v>0.288710369770809</v>
      </c>
    </row>
    <row r="27" spans="2:6" ht="12.75">
      <c r="B27" t="s">
        <v>19</v>
      </c>
      <c r="C27">
        <v>7</v>
      </c>
      <c r="D27">
        <v>4</v>
      </c>
      <c r="E27" s="6">
        <f>C27/D27</f>
        <v>1.75</v>
      </c>
      <c r="F27" s="6">
        <f>POISSON(C27,D27,1)</f>
        <v>0.9488663842071523</v>
      </c>
    </row>
    <row r="28" spans="2:6" ht="12.75">
      <c r="B28" t="s">
        <v>20</v>
      </c>
      <c r="C28">
        <v>25</v>
      </c>
      <c r="D28">
        <v>17</v>
      </c>
      <c r="E28" s="6">
        <f>C28/D28</f>
        <v>1.4705882352941178</v>
      </c>
      <c r="F28" s="6">
        <f>POISSON(C28,D28,1)</f>
        <v>0.9747554640251633</v>
      </c>
    </row>
    <row r="29" spans="2:6" ht="12.75">
      <c r="B29" t="s">
        <v>21</v>
      </c>
      <c r="C29">
        <v>78</v>
      </c>
      <c r="D29">
        <v>95</v>
      </c>
      <c r="E29" s="6">
        <f>C29/D29</f>
        <v>0.8210526315789474</v>
      </c>
      <c r="F29" s="6">
        <f>POISSON(C29,D29,1)</f>
        <v>0.04198203441881918</v>
      </c>
    </row>
    <row r="36" ht="12.75"/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</dc:creator>
  <cp:keywords/>
  <dc:description/>
  <cp:lastModifiedBy>Jim Wright</cp:lastModifiedBy>
  <dcterms:created xsi:type="dcterms:W3CDTF">2004-03-25T17:15:20Z</dcterms:created>
  <dcterms:modified xsi:type="dcterms:W3CDTF">2004-10-19T15:54:14Z</dcterms:modified>
  <cp:category/>
  <cp:version/>
  <cp:contentType/>
  <cp:contentStatus/>
</cp:coreProperties>
</file>